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Club.Arauco.Santiago\Downloads\"/>
    </mc:Choice>
  </mc:AlternateContent>
  <xr:revisionPtr revIDLastSave="0" documentId="13_ncr:1_{25715138-EF1E-47B9-B70D-BDDB9E9718F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untajes" sheetId="1" r:id="rId1"/>
    <sheet name="Ganador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89" i="2" l="1"/>
  <c r="AB88" i="2"/>
  <c r="AB87" i="2"/>
  <c r="AB86" i="2"/>
  <c r="AB85" i="2"/>
  <c r="AB84" i="2"/>
  <c r="AB83" i="2"/>
  <c r="AB82" i="2"/>
  <c r="AB81" i="2"/>
  <c r="AB80" i="2"/>
  <c r="AB79" i="2"/>
  <c r="AB78" i="2"/>
  <c r="AB77" i="2"/>
  <c r="AB76" i="2"/>
  <c r="AB75" i="2"/>
  <c r="AB74" i="2"/>
  <c r="AB73" i="2"/>
  <c r="AB72" i="2"/>
  <c r="AB71" i="2"/>
  <c r="AB70" i="2"/>
  <c r="AB69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3" i="2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3" i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3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3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3" i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3" i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3" i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3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F3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E3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D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3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4" i="1"/>
  <c r="AB5" i="1"/>
  <c r="AB6" i="1"/>
  <c r="AB7" i="1"/>
  <c r="AB3" i="1"/>
  <c r="AV54" i="1" l="1"/>
  <c r="AV66" i="1"/>
  <c r="AV29" i="1"/>
  <c r="AV81" i="1"/>
  <c r="AV6" i="1"/>
  <c r="AV18" i="1"/>
  <c r="AV89" i="1"/>
  <c r="AV53" i="1"/>
  <c r="AV88" i="1"/>
  <c r="AV77" i="1"/>
  <c r="AV78" i="1"/>
  <c r="AV65" i="1"/>
  <c r="AV57" i="1"/>
  <c r="AV9" i="1"/>
  <c r="AV79" i="1"/>
  <c r="AV55" i="1"/>
  <c r="AV31" i="1"/>
  <c r="AV30" i="1"/>
  <c r="AV75" i="1"/>
  <c r="AV63" i="1"/>
  <c r="AV51" i="1"/>
  <c r="AV15" i="1"/>
  <c r="AV67" i="1"/>
  <c r="AV19" i="1"/>
  <c r="AV42" i="1"/>
  <c r="AV86" i="1"/>
  <c r="AV27" i="1"/>
  <c r="AV85" i="1"/>
  <c r="AV74" i="1"/>
  <c r="AV62" i="1"/>
  <c r="AV50" i="1"/>
  <c r="AV38" i="1"/>
  <c r="AV14" i="1"/>
  <c r="AV84" i="1"/>
  <c r="AV73" i="1"/>
  <c r="AV61" i="1"/>
  <c r="AV49" i="1"/>
  <c r="AV37" i="1"/>
  <c r="AV25" i="1"/>
  <c r="AV13" i="1"/>
  <c r="AV3" i="1"/>
  <c r="AV83" i="1"/>
  <c r="AV72" i="1"/>
  <c r="AV60" i="1"/>
  <c r="AV48" i="1"/>
  <c r="AV36" i="1"/>
  <c r="AV24" i="1"/>
  <c r="AV12" i="1"/>
  <c r="AV69" i="1"/>
  <c r="AV45" i="1"/>
  <c r="AV33" i="1"/>
  <c r="AV21" i="1"/>
  <c r="AV80" i="1"/>
  <c r="AV68" i="1"/>
  <c r="AV56" i="1"/>
  <c r="AV44" i="1"/>
  <c r="AV32" i="1"/>
  <c r="AV20" i="1"/>
  <c r="AV8" i="1"/>
  <c r="AV43" i="1"/>
  <c r="AV41" i="1"/>
  <c r="AV39" i="1"/>
  <c r="AV26" i="1"/>
  <c r="AV7" i="1"/>
  <c r="AV71" i="1"/>
  <c r="AV59" i="1"/>
  <c r="AV47" i="1"/>
  <c r="AV35" i="1"/>
  <c r="AV23" i="1"/>
  <c r="AV11" i="1"/>
  <c r="AV82" i="1"/>
  <c r="AV70" i="1"/>
  <c r="AV58" i="1"/>
  <c r="AV46" i="1"/>
  <c r="AV34" i="1"/>
  <c r="AV22" i="1"/>
  <c r="AV10" i="1"/>
  <c r="AV17" i="1"/>
  <c r="AV5" i="1"/>
  <c r="AV87" i="1"/>
  <c r="AV76" i="1"/>
  <c r="AV64" i="1"/>
  <c r="AV52" i="1"/>
  <c r="AV40" i="1"/>
  <c r="AV28" i="1"/>
  <c r="AV16" i="1"/>
  <c r="AV4" i="1"/>
</calcChain>
</file>

<file path=xl/sharedStrings.xml><?xml version="1.0" encoding="utf-8"?>
<sst xmlns="http://schemas.openxmlformats.org/spreadsheetml/2006/main" count="4106" uniqueCount="412">
  <si>
    <t>Marca temporal</t>
  </si>
  <si>
    <t>NOMBRE SOCIO/A</t>
  </si>
  <si>
    <t>RUT</t>
  </si>
  <si>
    <t>N° Celular</t>
  </si>
  <si>
    <t>Paraguay (L) v/s Chile (V)</t>
  </si>
  <si>
    <t>Paraguay (L) v/s Chile (V) GOLES</t>
  </si>
  <si>
    <t>Brasil (L) v/s Colombia (V)</t>
  </si>
  <si>
    <t>Brasil (L) v/s Colombia (V) GOLES</t>
  </si>
  <si>
    <t>Perú (L) v/s Bolivia (V)</t>
  </si>
  <si>
    <t>Perú (L) v/s Bolivia (V) GOLES</t>
  </si>
  <si>
    <t>Ecuador (L) v/s Venezuela (V)</t>
  </si>
  <si>
    <t>Ecuador (L) v/s Venezuela (V) GOLES</t>
  </si>
  <si>
    <t>Uruguay (L) v/s Argentina (V)</t>
  </si>
  <si>
    <t>Uruguay (L) v/s Argentina (V) GOLES</t>
  </si>
  <si>
    <t>Bolivia (L) v/s Uruguay (V)</t>
  </si>
  <si>
    <t>Bolivia (L) v/s Uruguay (V) GOLES</t>
  </si>
  <si>
    <t>Chile (L) v/s Ecuador (V)</t>
  </si>
  <si>
    <t>Chile (L) v/s Ecuador (V) GOLES</t>
  </si>
  <si>
    <t>Venezuela (L) v/s Perú (V)</t>
  </si>
  <si>
    <t>Venezuela (L) v/s Perú (V) GOLES</t>
  </si>
  <si>
    <t>Colombia (L) v/s Paraguay (V)</t>
  </si>
  <si>
    <t>Colombia (L) v/s Paraguay (V) GOLES</t>
  </si>
  <si>
    <t>Argentina (L) v/s Brasil (V)</t>
  </si>
  <si>
    <t>Argentina (L) v/s Brasil (V) GOLES</t>
  </si>
  <si>
    <t>Empate</t>
  </si>
  <si>
    <t>Local</t>
  </si>
  <si>
    <t>Visita</t>
  </si>
  <si>
    <t>1x2</t>
  </si>
  <si>
    <t>2x2</t>
  </si>
  <si>
    <t>1x0</t>
  </si>
  <si>
    <t>1x3</t>
  </si>
  <si>
    <t>0x1</t>
  </si>
  <si>
    <t>2x1</t>
  </si>
  <si>
    <t>3x1</t>
  </si>
  <si>
    <t>2x0</t>
  </si>
  <si>
    <t>0x2</t>
  </si>
  <si>
    <t>1x1</t>
  </si>
  <si>
    <t>3x0</t>
  </si>
  <si>
    <t>0x0</t>
  </si>
  <si>
    <t>0x3</t>
  </si>
  <si>
    <t>3x2</t>
  </si>
  <si>
    <t>2x3</t>
  </si>
  <si>
    <t>N°</t>
  </si>
  <si>
    <t>CORREO</t>
  </si>
  <si>
    <t>4x0</t>
  </si>
  <si>
    <t>RESULTADO OFICIAL</t>
  </si>
  <si>
    <t>10 ptos</t>
  </si>
  <si>
    <t>20 ptos</t>
  </si>
  <si>
    <t>PJE TOTAL</t>
  </si>
  <si>
    <t>PREMIO</t>
  </si>
  <si>
    <t>RECEP FORMULARIO</t>
  </si>
  <si>
    <t>POS</t>
  </si>
  <si>
    <t>0x4</t>
  </si>
  <si>
    <t>Dirección de correo electrónico</t>
  </si>
  <si>
    <t>PARAGUAY (L) v/s URUGUAY (V)</t>
  </si>
  <si>
    <t>PARAGUAY (L) v/s URUGUAY (V) GOLES</t>
  </si>
  <si>
    <t>ECUADOR (L) v/s BRASIL (V)</t>
  </si>
  <si>
    <t>ECUADOR (L) v/s BRASIL (V) GOLES</t>
  </si>
  <si>
    <t>CHILE (L) v/s ARGENTINA (V)</t>
  </si>
  <si>
    <t>CHILE (L) v/s ARGENTINA (V) GOLES</t>
  </si>
  <si>
    <t>COLOMBIA (L) v/s PERÚ (V)</t>
  </si>
  <si>
    <t>COLOMBIA (L) v/s PERÚ (V) GOLES</t>
  </si>
  <si>
    <t>VENEZUELA (L) v/s BOLIVIA (V)</t>
  </si>
  <si>
    <t>VENEZUELA (L) v/s BOLIVIA (V) GOLES</t>
  </si>
  <si>
    <t>BOLIVIA (L) v/s CHILE (V)</t>
  </si>
  <si>
    <t>BOLIVIA (L) v/s CHILE (V) CHILE</t>
  </si>
  <si>
    <t>URUGUAY (L) v/s VENEZUELA (V)</t>
  </si>
  <si>
    <t>URUGUAY (L) v/s VENEZUELA (V) GOLES</t>
  </si>
  <si>
    <t>ARGENTINA (L) v/s COLOMBIA (V)</t>
  </si>
  <si>
    <t>ARGENTINA (L) v/s COLOMBIA (V) GOLES</t>
  </si>
  <si>
    <t>BRASIL (L) v/s PARAGUAY (V)</t>
  </si>
  <si>
    <t>BRASIL (L) v/s PARAGUAY (V) GOLES</t>
  </si>
  <si>
    <t>PERÚ (L) v/s ECUADOR (V)</t>
  </si>
  <si>
    <t>PERÚ (L) v/s ECUADOR (V) GOLES</t>
  </si>
  <si>
    <t>SORTEO CINE</t>
  </si>
  <si>
    <t>4x1</t>
  </si>
  <si>
    <t>PARAGUAY (L) v/s ECUADOR (V)</t>
  </si>
  <si>
    <t>PARAGUAY (L) v/s ECUADOR (V) GOLES</t>
  </si>
  <si>
    <t>ARGENTINA (L) v/s VENEZUELA (V)</t>
  </si>
  <si>
    <t>ARGENTINA (L) v/s VENEZUELA (V) GOLES</t>
  </si>
  <si>
    <t>URUGUAY (L) v/s PERÚ (V)</t>
  </si>
  <si>
    <t>URUGUAY (L) v/s PERÚ (V) GOLES</t>
  </si>
  <si>
    <t>COLOMBIA (L) v/s BOLIVIA (V)</t>
  </si>
  <si>
    <t>COLOMBIA (L) v/s BOLIVIA (V) GOLES</t>
  </si>
  <si>
    <t>BRASIL (L) v/s CHILE (V)</t>
  </si>
  <si>
    <t>BRASIL (L) v/s CHILE (V) GOLES</t>
  </si>
  <si>
    <t>ECUADOR (L) v/s ARGENTINA (V)</t>
  </si>
  <si>
    <t>ECUADOR (L) v/s ARGENTINA (V) GOLES</t>
  </si>
  <si>
    <t>CHILE (L) v/s URUGUAY (V)</t>
  </si>
  <si>
    <t>CHILE (L) v/s URUGUAY (V) GOLES</t>
  </si>
  <si>
    <t>BOLIVIA (L) v/s BRASIL (V)</t>
  </si>
  <si>
    <t>BOLIVIA (L) v/s BRASIL (V) GOLES</t>
  </si>
  <si>
    <t>VENEZUELA (L) v/s COLOMBIA (V)</t>
  </si>
  <si>
    <t>VENEZUELA (L) v/s COLOMBIA (V) GOLES</t>
  </si>
  <si>
    <t>PERÚ (L) v/s PARAGUAY (V)</t>
  </si>
  <si>
    <t>PERÚ (L) v/s PARAGUAY (V) GOLES</t>
  </si>
  <si>
    <t>3x6</t>
  </si>
  <si>
    <t>constanza.bruna@arauco.com</t>
  </si>
  <si>
    <t>Constanza Bruna Ferrer</t>
  </si>
  <si>
    <t>john.fraser@arauco.com</t>
  </si>
  <si>
    <t>John Fraser</t>
  </si>
  <si>
    <t>17088211-3</t>
  </si>
  <si>
    <t>franpinochetf@gmail.com</t>
  </si>
  <si>
    <t>Francisca Pinochet Fernández</t>
  </si>
  <si>
    <t>christopher.ramirez@arauco.com</t>
  </si>
  <si>
    <t>Christopher Ramírez</t>
  </si>
  <si>
    <t>16513404-4</t>
  </si>
  <si>
    <t>camilo.valdes@arauco.com</t>
  </si>
  <si>
    <t>Camilo Valdes</t>
  </si>
  <si>
    <t>20099182-6</t>
  </si>
  <si>
    <t>sebastian.kramer@arauco.com</t>
  </si>
  <si>
    <t>sebastian kramer asenjo</t>
  </si>
  <si>
    <t>alberto.maturana@arauco.com</t>
  </si>
  <si>
    <t>Alberto Maturana Villalobos</t>
  </si>
  <si>
    <t>19456627-1</t>
  </si>
  <si>
    <t>camila.gomez@arauco.com</t>
  </si>
  <si>
    <t>Camila Francisca Gómez Figueroa</t>
  </si>
  <si>
    <t>rosa.castillo@arauco.com</t>
  </si>
  <si>
    <t>Rosa Castillo</t>
  </si>
  <si>
    <t>12861456-7</t>
  </si>
  <si>
    <t>camilo.osses@arauco.com</t>
  </si>
  <si>
    <t>Camilo Osses</t>
  </si>
  <si>
    <t>16.901.577-5</t>
  </si>
  <si>
    <t>gonzalo.garrido@arauco.com</t>
  </si>
  <si>
    <t>Gonzalo Garrido</t>
  </si>
  <si>
    <t>20.286.323-K</t>
  </si>
  <si>
    <t>francisca.ordenes@arauco.com</t>
  </si>
  <si>
    <t>FRANCISCA ORDENES TORRES</t>
  </si>
  <si>
    <t>19.153.586-3</t>
  </si>
  <si>
    <t>gustavo.stevens@arauco.com</t>
  </si>
  <si>
    <t>Gustavo Stevens</t>
  </si>
  <si>
    <t>14573253-0</t>
  </si>
  <si>
    <t>khamila.caniupan@arauco.com</t>
  </si>
  <si>
    <t>Khamila Caniupán Alcayaga</t>
  </si>
  <si>
    <t>begona.rubilar@arauco.com</t>
  </si>
  <si>
    <t>Begoña Rubilar</t>
  </si>
  <si>
    <t>12907253-9</t>
  </si>
  <si>
    <t>monserrat.ramirez@arauco.com</t>
  </si>
  <si>
    <t>monserrat ramirez</t>
  </si>
  <si>
    <t>ivan.soto@arauco.com</t>
  </si>
  <si>
    <t>Ivan Rodrigo Soto Cea</t>
  </si>
  <si>
    <t>15497983-2</t>
  </si>
  <si>
    <t>felipe.moscoso@arauco.com</t>
  </si>
  <si>
    <t>Felipe Andrés Moscoso Aravena</t>
  </si>
  <si>
    <t>18432287-0</t>
  </si>
  <si>
    <t>kurt.mcnab@arauco.com</t>
  </si>
  <si>
    <t>Kurt Mc Nab</t>
  </si>
  <si>
    <t>18784574-2</t>
  </si>
  <si>
    <t>carolina.aguirre@arauco.com</t>
  </si>
  <si>
    <t>CAROLINA AGUIRRE GALLARDO</t>
  </si>
  <si>
    <t>13921536-2</t>
  </si>
  <si>
    <t>andres.vargas@arauco.com</t>
  </si>
  <si>
    <t>Andres Vargas</t>
  </si>
  <si>
    <t>19567539-2</t>
  </si>
  <si>
    <t>javiera.munita@arauco.com</t>
  </si>
  <si>
    <t>Javiera Munita Uribe</t>
  </si>
  <si>
    <t>19540156K</t>
  </si>
  <si>
    <t>jose.guzman@arauco.com</t>
  </si>
  <si>
    <t>Jose Manuel Guzman</t>
  </si>
  <si>
    <t>alejandro.hernandez@arauco.com</t>
  </si>
  <si>
    <t>Alejandro Hernandez</t>
  </si>
  <si>
    <t>12460332-3</t>
  </si>
  <si>
    <t>maria.valdes@arauco.com</t>
  </si>
  <si>
    <t>María Paz Valdés</t>
  </si>
  <si>
    <t>16358609-6</t>
  </si>
  <si>
    <t>stefano.botello@arauco.com</t>
  </si>
  <si>
    <t>Stefano Botello</t>
  </si>
  <si>
    <t>18621038-7</t>
  </si>
  <si>
    <t>analuzalonso@gmail.com</t>
  </si>
  <si>
    <t>Ana Luz Alonso</t>
  </si>
  <si>
    <t>15640925-1</t>
  </si>
  <si>
    <t>benjamin.rojasa@arauco.com</t>
  </si>
  <si>
    <t>Benjamin Rojas Astudillo</t>
  </si>
  <si>
    <t>Aarondimas16@gmail.com</t>
  </si>
  <si>
    <t>AARON PERALTA</t>
  </si>
  <si>
    <t>mauricio.boehmwald@arauco.com</t>
  </si>
  <si>
    <t>Mauricio Boehmwald</t>
  </si>
  <si>
    <t>15242736-0</t>
  </si>
  <si>
    <t>carolina.olivares@arauco.com</t>
  </si>
  <si>
    <t>carolina olivares moraga</t>
  </si>
  <si>
    <t>rosemary.llerena@arauco.com</t>
  </si>
  <si>
    <t>ROSEMARY LLERENA</t>
  </si>
  <si>
    <t>25502235-0</t>
  </si>
  <si>
    <t>carlos.calderon@arauco.com</t>
  </si>
  <si>
    <t>carlos calderon salvo</t>
  </si>
  <si>
    <t>17248208-2</t>
  </si>
  <si>
    <t>lissette.vasquez@araco.com</t>
  </si>
  <si>
    <t>Lissette Vásquez</t>
  </si>
  <si>
    <t>15601925-9</t>
  </si>
  <si>
    <t>marlys.quezada@arauco.com</t>
  </si>
  <si>
    <t>Marlys Quezada</t>
  </si>
  <si>
    <t>alvaro.cabello.g@arauco.com</t>
  </si>
  <si>
    <t>Alvaro Cabello Gordon</t>
  </si>
  <si>
    <t>17355946-1</t>
  </si>
  <si>
    <t>alvaro.cabello@arauco.com</t>
  </si>
  <si>
    <t>Alvaro Cabello Mosqueira</t>
  </si>
  <si>
    <t>sebastian.coloma@arauco.com</t>
  </si>
  <si>
    <t>Sebastián Coloma Oyarzo</t>
  </si>
  <si>
    <t>17322108-8</t>
  </si>
  <si>
    <t>francisco.fernandez@arauco.com</t>
  </si>
  <si>
    <t>Francisco Fernandez R</t>
  </si>
  <si>
    <t>14123821-3</t>
  </si>
  <si>
    <t>douglas.martinez@arauco.com</t>
  </si>
  <si>
    <t>Douglas Martinez</t>
  </si>
  <si>
    <t>13437193-5</t>
  </si>
  <si>
    <t>ignacio.aldunate@arauco.com</t>
  </si>
  <si>
    <t>Ignacio Antonio Aldunate Valenzuela</t>
  </si>
  <si>
    <t>19307939-3</t>
  </si>
  <si>
    <t>ignacio.salinas@arauco.com</t>
  </si>
  <si>
    <t>Ignacio Salinas</t>
  </si>
  <si>
    <t>alejandra.soto@arauco.com</t>
  </si>
  <si>
    <t>Alejandra Soto</t>
  </si>
  <si>
    <t>12993542-1</t>
  </si>
  <si>
    <t>ALEJANDRO.GATICA@ARAUCO.COM</t>
  </si>
  <si>
    <t>Alejandro Gatica</t>
  </si>
  <si>
    <t>yoselyn.henkel@arauco.com</t>
  </si>
  <si>
    <t>Yoselyn Henkel</t>
  </si>
  <si>
    <t>monica.palma@arauco.com</t>
  </si>
  <si>
    <t>Monica Palma Pacheco</t>
  </si>
  <si>
    <t>9017405-3</t>
  </si>
  <si>
    <t>pedro.cardenas.diaz@arauco.com</t>
  </si>
  <si>
    <t>Pedro Pablo Cárdenas</t>
  </si>
  <si>
    <t>carlos.miretti@arauco.com</t>
  </si>
  <si>
    <t>Carlos German Miretti Tejo</t>
  </si>
  <si>
    <t>evelyn.sanchez@arauco.com</t>
  </si>
  <si>
    <t>Evelyn Sanchez</t>
  </si>
  <si>
    <t>22867189-4</t>
  </si>
  <si>
    <t>cristian.aranda@arauco.com</t>
  </si>
  <si>
    <t>Cristian Aranda</t>
  </si>
  <si>
    <t>fernando.araya@arauco.com</t>
  </si>
  <si>
    <t>Fernando Araya</t>
  </si>
  <si>
    <t>14146501-5</t>
  </si>
  <si>
    <t>andrea.saldivia@arauco.com</t>
  </si>
  <si>
    <t>Andrea Saldivia</t>
  </si>
  <si>
    <t>rossita.pinto@arauco.com</t>
  </si>
  <si>
    <t>Rosita Pinto</t>
  </si>
  <si>
    <t>16984251-5</t>
  </si>
  <si>
    <t>roberto.verdugo.figuer@gmail.com</t>
  </si>
  <si>
    <t>Roberto Verdugo Figueroa</t>
  </si>
  <si>
    <t>17.285.051-0</t>
  </si>
  <si>
    <t>andreina.ontiveros@arauco.com</t>
  </si>
  <si>
    <t>ANDREINA ONTIVEROS</t>
  </si>
  <si>
    <t>marion.fica@arauco.com</t>
  </si>
  <si>
    <t>Marion Fica</t>
  </si>
  <si>
    <t>16765249-2</t>
  </si>
  <si>
    <t>carolyne.venegas@arauco.com</t>
  </si>
  <si>
    <t>Carolyne Venegas Toledo</t>
  </si>
  <si>
    <t>13704794-2</t>
  </si>
  <si>
    <t>karina.rubilar@arauco.com</t>
  </si>
  <si>
    <t>Karina rubilar</t>
  </si>
  <si>
    <t>11664624-2</t>
  </si>
  <si>
    <t>nicolas.jobet@arauco.com</t>
  </si>
  <si>
    <t>Nicolás Jobet</t>
  </si>
  <si>
    <t>14121374-1</t>
  </si>
  <si>
    <t>marianela.perez@arauco.cl</t>
  </si>
  <si>
    <t>Marianela Perez</t>
  </si>
  <si>
    <t>13044508k</t>
  </si>
  <si>
    <t>maria.ulloa@arauco.com</t>
  </si>
  <si>
    <t>Maria jose ulloa</t>
  </si>
  <si>
    <t>17088208-3</t>
  </si>
  <si>
    <t>ignacio.vargas.c@outlook.com</t>
  </si>
  <si>
    <t>Ignacio Vargas Catalán</t>
  </si>
  <si>
    <t>19.837.989-1</t>
  </si>
  <si>
    <t>marisel.andana@arauco.com</t>
  </si>
  <si>
    <t>Marisel Andana Montecinos</t>
  </si>
  <si>
    <t>13.305.325-5</t>
  </si>
  <si>
    <t>marisol.burgos@arauco.com</t>
  </si>
  <si>
    <t>MARISOL BURGOS GARRIDO</t>
  </si>
  <si>
    <t>8288858-6</t>
  </si>
  <si>
    <t>carolina.zurita@arauco.com</t>
  </si>
  <si>
    <t>Carolina Zurita Magaña</t>
  </si>
  <si>
    <t>robert.busch@arauco.com</t>
  </si>
  <si>
    <t>ROBERT BUSCH LOTHHOLZ</t>
  </si>
  <si>
    <t>9786066-1</t>
  </si>
  <si>
    <t>francisca.matte@arauco.com</t>
  </si>
  <si>
    <t>Francisca Matte</t>
  </si>
  <si>
    <t>lilian.cortes@arauco.com</t>
  </si>
  <si>
    <t>Lilian Cortes</t>
  </si>
  <si>
    <t>mitzi.teijeiro@arauco.com</t>
  </si>
  <si>
    <t>Mitzi Teijeiro Rojas</t>
  </si>
  <si>
    <t>carlos.palma@arauco.com</t>
  </si>
  <si>
    <t>Carlos Palma Fonte</t>
  </si>
  <si>
    <t>8501373-4</t>
  </si>
  <si>
    <t>juan.chavez@arauco.com</t>
  </si>
  <si>
    <t>Juan Ignacio Chavez Contreras</t>
  </si>
  <si>
    <t>19994463-0</t>
  </si>
  <si>
    <t>diego.mora@arauco.com</t>
  </si>
  <si>
    <t>Diego Mora</t>
  </si>
  <si>
    <t>15546559K</t>
  </si>
  <si>
    <t>fulvio.corcione@arauco.com</t>
  </si>
  <si>
    <t>Fulvio Corcione</t>
  </si>
  <si>
    <t>8661585-1</t>
  </si>
  <si>
    <t>wuendy.gomez@arauco.com</t>
  </si>
  <si>
    <t>Wuendy Gomez</t>
  </si>
  <si>
    <t>25180537-7</t>
  </si>
  <si>
    <t>enrique.mcmanus@arauco.com</t>
  </si>
  <si>
    <t>Enrique Mc-Manus</t>
  </si>
  <si>
    <t>3x3</t>
  </si>
  <si>
    <t>paulina.sanchez@arauco.com</t>
  </si>
  <si>
    <t>Paulina Sánchez Gaarn</t>
  </si>
  <si>
    <t>erick.iturra@arauco.com</t>
  </si>
  <si>
    <t>Erick Iturra</t>
  </si>
  <si>
    <t>12921752-9</t>
  </si>
  <si>
    <t>and.cuevas.sep@gmail.com</t>
  </si>
  <si>
    <t>Andrea Cuevas</t>
  </si>
  <si>
    <t>12695714-9</t>
  </si>
  <si>
    <t>javiera.nunez@arauco.com</t>
  </si>
  <si>
    <t>Javiera Núñez</t>
  </si>
  <si>
    <t>jose.illesca@arauco.com</t>
  </si>
  <si>
    <t>José Miguel Illesca Silva</t>
  </si>
  <si>
    <t>simona.lanata@arauco.com</t>
  </si>
  <si>
    <t>Simona Lanata</t>
  </si>
  <si>
    <t>1x5</t>
  </si>
  <si>
    <t>matias.montero@arauco.com</t>
  </si>
  <si>
    <t>Matias Montero Olivares</t>
  </si>
  <si>
    <t>18169951-5</t>
  </si>
  <si>
    <t>PAMELA.CORTES@ARAUCO.COM</t>
  </si>
  <si>
    <t>PAMELA BEATRIZ CORTES ESPINOZA</t>
  </si>
  <si>
    <t>victor.bigno@arauco.com</t>
  </si>
  <si>
    <t>Victor Bignon</t>
  </si>
  <si>
    <t>18020055k</t>
  </si>
  <si>
    <t>luis.perez@arauco.cl</t>
  </si>
  <si>
    <t>Luis Fernando Pérez</t>
  </si>
  <si>
    <t>23884942k</t>
  </si>
  <si>
    <t>franklin.mago@arauco.com</t>
  </si>
  <si>
    <t>Franklin Mago Roque</t>
  </si>
  <si>
    <t>martin.ossa@arauco.com</t>
  </si>
  <si>
    <t>Martin Ossa</t>
  </si>
  <si>
    <t>19244469-1</t>
  </si>
  <si>
    <t>4x2</t>
  </si>
  <si>
    <t>CONSTANZA BRUNA FERRER</t>
  </si>
  <si>
    <t>JOHN FRASER</t>
  </si>
  <si>
    <t>FRANCISCA PINOCHET FERNÁNDEZ</t>
  </si>
  <si>
    <t>CHRISTOPHER RAMÍREZ</t>
  </si>
  <si>
    <t>CAMILO VALDES</t>
  </si>
  <si>
    <t>SEBASTIAN KRAMER ASENJO</t>
  </si>
  <si>
    <t>ALBERTO MATURANA VILLALOBOS</t>
  </si>
  <si>
    <t>CAMILA FRANCISCA GÓMEZ FIGUEROA</t>
  </si>
  <si>
    <t>ROSA CASTILLO</t>
  </si>
  <si>
    <t>CAMILO OSSES</t>
  </si>
  <si>
    <t>GONZALO GARRIDO</t>
  </si>
  <si>
    <t>GUSTAVO STEVENS</t>
  </si>
  <si>
    <t>KHAMILA CANIUPÁN ALCAYAGA</t>
  </si>
  <si>
    <t>BEGOÑA RUBILAR</t>
  </si>
  <si>
    <t>MONSERRAT RAMIREZ</t>
  </si>
  <si>
    <t>IVAN RODRIGO SOTO CEA</t>
  </si>
  <si>
    <t>FELIPE ANDRÉS MOSCOSO ARAVENA</t>
  </si>
  <si>
    <t>KURT MC NAB</t>
  </si>
  <si>
    <t>ANDRES VARGAS</t>
  </si>
  <si>
    <t>JAVIERA MUNITA URIBE</t>
  </si>
  <si>
    <t>JOSE MANUEL GUZMAN</t>
  </si>
  <si>
    <t>ALEJANDRO HERNANDEZ</t>
  </si>
  <si>
    <t>MARÍA PAZ VALDÉS</t>
  </si>
  <si>
    <t>STEFANO BOTELLO</t>
  </si>
  <si>
    <t>ANA LUZ ALONSO</t>
  </si>
  <si>
    <t>BENJAMIN ROJAS ASTUDILLO</t>
  </si>
  <si>
    <t>MAURICIO BOEHMWALD</t>
  </si>
  <si>
    <t>CAROLINA OLIVARES MORAGA</t>
  </si>
  <si>
    <t>CARLOS CALDERON SALVO</t>
  </si>
  <si>
    <t>LISSETTE VÁSQUEZ</t>
  </si>
  <si>
    <t>MARLYS QUEZADA</t>
  </si>
  <si>
    <t>ALVARO CABELLO GORDON</t>
  </si>
  <si>
    <t>ALVARO CABELLO MOSQUEIRA</t>
  </si>
  <si>
    <t>SEBASTIÁN COLOMA OYARZO</t>
  </si>
  <si>
    <t>FRANCISCO FERNANDEZ R</t>
  </si>
  <si>
    <t>DOUGLAS MARTINEZ</t>
  </si>
  <si>
    <t>IGNACIO ANTONIO ALDUNATE VALENZUELA</t>
  </si>
  <si>
    <t>IGNACIO SALINAS</t>
  </si>
  <si>
    <t>ALEJANDRA SOTO</t>
  </si>
  <si>
    <t>ALEJANDRO GATICA</t>
  </si>
  <si>
    <t>YOSELYN HENKEL</t>
  </si>
  <si>
    <t>MONICA PALMA PACHECO</t>
  </si>
  <si>
    <t>PEDRO PABLO CÁRDENAS</t>
  </si>
  <si>
    <t>CARLOS GERMAN MIRETTI TEJO</t>
  </si>
  <si>
    <t>EVELYN SANCHEZ</t>
  </si>
  <si>
    <t>CRISTIAN ARANDA</t>
  </si>
  <si>
    <t>FERNANDO ARAYA</t>
  </si>
  <si>
    <t>ANDREA SALDIVIA</t>
  </si>
  <si>
    <t>ROSITA PINTO</t>
  </si>
  <si>
    <t>ROBERTO VERDUGO FIGUEROA</t>
  </si>
  <si>
    <t>MARION FICA</t>
  </si>
  <si>
    <t>CAROLYNE VENEGAS TOLEDO</t>
  </si>
  <si>
    <t>KARINA RUBILAR</t>
  </si>
  <si>
    <t>NICOLÁS JOBET</t>
  </si>
  <si>
    <t>MARIANELA PEREZ</t>
  </si>
  <si>
    <t>MARIA JOSE ULLOA</t>
  </si>
  <si>
    <t>IGNACIO VARGAS CATALÁN</t>
  </si>
  <si>
    <t>MARISEL ANDANA MONTECINOS</t>
  </si>
  <si>
    <t>CAROLINA ZURITA MAGAÑA</t>
  </si>
  <si>
    <t>FRANCISCA MATTE</t>
  </si>
  <si>
    <t>LILIAN CORTES</t>
  </si>
  <si>
    <t>MITZI TEIJEIRO ROJAS</t>
  </si>
  <si>
    <t>CARLOS PALMA FONTE</t>
  </si>
  <si>
    <t>JUAN IGNACIO CHAVEZ CONTRERAS</t>
  </si>
  <si>
    <t>DIEGO MORA</t>
  </si>
  <si>
    <t>FULVIO CORCIONE</t>
  </si>
  <si>
    <t>WUENDY GOMEZ</t>
  </si>
  <si>
    <t>ENRIQUE MC-MANUS</t>
  </si>
  <si>
    <t>PAULINA SÁNCHEZ GAARN</t>
  </si>
  <si>
    <t>ERICK ITURRA</t>
  </si>
  <si>
    <t>ANDREA CUEVAS</t>
  </si>
  <si>
    <t>JAVIERA NÚÑEZ</t>
  </si>
  <si>
    <t>JOSÉ MIGUEL ILLESCA SILVA</t>
  </si>
  <si>
    <t>SIMONA LANATA</t>
  </si>
  <si>
    <t>MATIAS MONTERO OLIVARES</t>
  </si>
  <si>
    <t>VICTOR BIGNON</t>
  </si>
  <si>
    <t>LUIS FERNANDO PÉREZ</t>
  </si>
  <si>
    <t>FRANKLIN MAGO ROQUE</t>
  </si>
  <si>
    <t>MARTIN OSSA</t>
  </si>
  <si>
    <t>GIFT CARD DECATHLON $100.000</t>
  </si>
  <si>
    <t>GIFT CARD DECATHLON $70.000</t>
  </si>
  <si>
    <t>GIFT CARD DECATHLON $50.000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</si>
</sst>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rgb="FF000000"/>
      <name val="Arial"/>
      <scheme val="minor"/>
    </font>
    <font>
      <b/>
      <sz val="10"/>
      <color theme="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434343"/>
      <name val="Roboto"/>
    </font>
    <font>
      <sz val="10"/>
      <color rgb="FFFFFFFF"/>
      <name val="Roboto"/>
    </font>
    <font>
      <b/>
      <sz val="8"/>
      <color rgb="FFFFFFFF"/>
      <name val="Roboto"/>
    </font>
    <font>
      <b/>
      <sz val="10"/>
      <color rgb="FF434343"/>
      <name val="Roboto"/>
    </font>
    <font>
      <b/>
      <sz val="9"/>
      <color rgb="FFFFFFFF"/>
      <name val="Roboto"/>
    </font>
  </fonts>
  <fills count="11">
    <fill>
      <patternFill patternType="none"/>
    </fill>
    <fill>
      <patternFill patternType="gray125"/>
    </fill>
    <fill>
      <patternFill patternType="solid">
        <fgColor rgb="FF5B3F86"/>
        <bgColor rgb="FF5B3F8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5B3F8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442F65"/>
      </left>
      <right style="medium">
        <color rgb="FFF8F9FA"/>
      </right>
      <top style="medium">
        <color rgb="FFCCCCCC"/>
      </top>
      <bottom style="medium">
        <color rgb="FFF8F9FA"/>
      </bottom>
      <diagonal/>
    </border>
    <border>
      <left style="medium">
        <color rgb="FFCCCCCC"/>
      </left>
      <right style="medium">
        <color rgb="FFF8F9FA"/>
      </right>
      <top style="medium">
        <color rgb="FFCCCCCC"/>
      </top>
      <bottom style="medium">
        <color rgb="FFF8F9FA"/>
      </bottom>
      <diagonal/>
    </border>
    <border>
      <left style="medium">
        <color rgb="FFCCCCCC"/>
      </left>
      <right style="medium">
        <color rgb="FF442F65"/>
      </right>
      <top style="medium">
        <color rgb="FFCCCCCC"/>
      </top>
      <bottom style="medium">
        <color rgb="FFF8F9FA"/>
      </bottom>
      <diagonal/>
    </border>
    <border>
      <left style="medium">
        <color rgb="FF442F65"/>
      </left>
      <right style="medium">
        <color rgb="FFFFFFFF"/>
      </right>
      <top style="medium">
        <color rgb="FFCCCCCC"/>
      </top>
      <bottom style="medium">
        <color rgb="FFF8F9FA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F8F9FA"/>
      </bottom>
      <diagonal/>
    </border>
    <border>
      <left style="medium">
        <color rgb="FFCCCCCC"/>
      </left>
      <right style="medium">
        <color rgb="FF442F65"/>
      </right>
      <top style="medium">
        <color rgb="FFCCCCCC"/>
      </top>
      <bottom style="medium">
        <color rgb="FF442F65"/>
      </bottom>
      <diagonal/>
    </border>
    <border>
      <left style="medium">
        <color rgb="FF442F65"/>
      </left>
      <right style="medium">
        <color rgb="FF5B3F86"/>
      </right>
      <top style="medium">
        <color rgb="FF442F65"/>
      </top>
      <bottom style="medium">
        <color rgb="FF442F65"/>
      </bottom>
      <diagonal/>
    </border>
    <border>
      <left style="medium">
        <color rgb="FFCCCCCC"/>
      </left>
      <right style="medium">
        <color rgb="FF5B3F86"/>
      </right>
      <top style="medium">
        <color rgb="FF442F65"/>
      </top>
      <bottom style="medium">
        <color rgb="FF442F65"/>
      </bottom>
      <diagonal/>
    </border>
    <border>
      <left style="medium">
        <color rgb="FF442F65"/>
      </left>
      <right style="medium">
        <color rgb="FFFFFFFF"/>
      </right>
      <top style="medium">
        <color rgb="FF442F65"/>
      </top>
      <bottom style="medium">
        <color rgb="FFF8F9FA"/>
      </bottom>
      <diagonal/>
    </border>
    <border>
      <left style="medium">
        <color rgb="FFCCCCCC"/>
      </left>
      <right style="medium">
        <color rgb="FFFFFFFF"/>
      </right>
      <top style="medium">
        <color rgb="FF442F65"/>
      </top>
      <bottom style="medium">
        <color rgb="FFF8F9FA"/>
      </bottom>
      <diagonal/>
    </border>
    <border>
      <left style="medium">
        <color rgb="FFCCCCCC"/>
      </left>
      <right style="medium">
        <color rgb="FF442F65"/>
      </right>
      <top style="medium">
        <color rgb="FF442F65"/>
      </top>
      <bottom style="medium">
        <color rgb="FFF8F9FA"/>
      </bottom>
      <diagonal/>
    </border>
    <border>
      <left style="medium">
        <color rgb="FF442F65"/>
      </left>
      <right style="medium">
        <color rgb="FFFFFFFF"/>
      </right>
      <top style="medium">
        <color rgb="FFCCCCCC"/>
      </top>
      <bottom style="medium">
        <color rgb="FF442F65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442F65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/>
    </xf>
    <xf numFmtId="22" fontId="3" fillId="8" borderId="4" xfId="0" applyNumberFormat="1" applyFont="1" applyFill="1" applyBorder="1" applyAlignment="1">
      <alignment horizontal="right" vertical="center" wrapText="1"/>
    </xf>
    <xf numFmtId="0" fontId="3" fillId="8" borderId="5" xfId="0" applyFont="1" applyFill="1" applyBorder="1" applyAlignment="1">
      <alignment vertical="center" wrapText="1"/>
    </xf>
    <xf numFmtId="0" fontId="3" fillId="8" borderId="5" xfId="0" applyFont="1" applyFill="1" applyBorder="1" applyAlignment="1">
      <alignment horizontal="right" vertical="center" wrapText="1"/>
    </xf>
    <xf numFmtId="22" fontId="3" fillId="7" borderId="7" xfId="0" applyNumberFormat="1" applyFont="1" applyFill="1" applyBorder="1" applyAlignment="1">
      <alignment horizontal="right" vertical="center" wrapText="1"/>
    </xf>
    <xf numFmtId="0" fontId="3" fillId="7" borderId="8" xfId="0" applyFont="1" applyFill="1" applyBorder="1" applyAlignment="1">
      <alignment vertical="center" wrapText="1"/>
    </xf>
    <xf numFmtId="0" fontId="3" fillId="7" borderId="8" xfId="0" applyFont="1" applyFill="1" applyBorder="1" applyAlignment="1">
      <alignment horizontal="right" vertical="center" wrapText="1"/>
    </xf>
    <xf numFmtId="0" fontId="4" fillId="9" borderId="10" xfId="0" applyFont="1" applyFill="1" applyBorder="1" applyAlignment="1">
      <alignment vertical="center" wrapText="1"/>
    </xf>
    <xf numFmtId="0" fontId="4" fillId="9" borderId="11" xfId="0" applyFont="1" applyFill="1" applyBorder="1" applyAlignment="1">
      <alignment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16" fontId="3" fillId="7" borderId="8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10" borderId="0" xfId="0" applyFill="1"/>
    <xf numFmtId="22" fontId="3" fillId="7" borderId="12" xfId="0" applyNumberFormat="1" applyFont="1" applyFill="1" applyBorder="1" applyAlignment="1">
      <alignment horizontal="right" vertical="center" wrapText="1"/>
    </xf>
    <xf numFmtId="0" fontId="3" fillId="7" borderId="13" xfId="0" applyFont="1" applyFill="1" applyBorder="1" applyAlignment="1">
      <alignment vertical="center" wrapText="1"/>
    </xf>
    <xf numFmtId="0" fontId="3" fillId="7" borderId="13" xfId="0" applyFont="1" applyFill="1" applyBorder="1" applyAlignment="1">
      <alignment horizontal="right" vertical="center" wrapText="1"/>
    </xf>
    <xf numFmtId="22" fontId="3" fillId="7" borderId="15" xfId="0" applyNumberFormat="1" applyFont="1" applyFill="1" applyBorder="1" applyAlignment="1">
      <alignment horizontal="right" vertical="center" wrapText="1"/>
    </xf>
    <xf numFmtId="0" fontId="3" fillId="7" borderId="16" xfId="0" applyFont="1" applyFill="1" applyBorder="1" applyAlignment="1">
      <alignment vertical="center" wrapText="1"/>
    </xf>
    <xf numFmtId="0" fontId="3" fillId="7" borderId="16" xfId="0" applyFont="1" applyFill="1" applyBorder="1" applyAlignment="1">
      <alignment horizontal="right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16" fontId="3" fillId="7" borderId="6" xfId="0" applyNumberFormat="1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left" vertical="center" wrapText="1"/>
    </xf>
    <xf numFmtId="0" fontId="3" fillId="7" borderId="8" xfId="0" applyFont="1" applyFill="1" applyBorder="1" applyAlignment="1">
      <alignment horizontal="left" vertical="center" wrapText="1"/>
    </xf>
    <xf numFmtId="0" fontId="3" fillId="7" borderId="16" xfId="0" applyFont="1" applyFill="1" applyBorder="1" applyAlignment="1">
      <alignment horizontal="left" vertical="center" wrapText="1"/>
    </xf>
    <xf numFmtId="22" fontId="3" fillId="7" borderId="1" xfId="0" applyNumberFormat="1" applyFont="1" applyFill="1" applyBorder="1" applyAlignment="1">
      <alignment horizontal="right"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22" fontId="3" fillId="8" borderId="1" xfId="0" applyNumberFormat="1" applyFont="1" applyFill="1" applyBorder="1" applyAlignment="1">
      <alignment horizontal="right" vertical="center" wrapText="1"/>
    </xf>
    <xf numFmtId="0" fontId="3" fillId="8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center" vertical="center" wrapText="1"/>
    </xf>
    <xf numFmtId="16" fontId="3" fillId="7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9" borderId="1" xfId="0" applyFont="1" applyFill="1" applyBorder="1" applyAlignment="1">
      <alignment vertical="center" wrapText="1"/>
    </xf>
    <xf numFmtId="22" fontId="6" fillId="4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22" fontId="6" fillId="3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3" borderId="0" xfId="0" applyFont="1" applyFill="1"/>
    <xf numFmtId="22" fontId="6" fillId="5" borderId="1" xfId="0" applyNumberFormat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16" fontId="3" fillId="8" borderId="5" xfId="0" applyNumberFormat="1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right" vertical="center" wrapText="1"/>
    </xf>
    <xf numFmtId="16" fontId="3" fillId="8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58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0"/>
        <color theme="0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numFmt numFmtId="27" formatCode="dd/mm/yyyy\ h:mm"/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0" justifyLastLine="0" shrinkToFit="0" readingOrder="0"/>
    </dxf>
    <dxf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Respuestas de formulario 1-style" pivot="0" count="3" xr9:uid="{00000000-0011-0000-FFFF-FFFF00000000}">
      <tableStyleElement type="headerRow" dxfId="57"/>
      <tableStyleElement type="firstRowStripe" dxfId="56"/>
      <tableStyleElement type="secondRowStripe" dxfId="5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1" displayName="Form_Responses1" ref="B2:Z89" totalsRowDxfId="52" headerRowBorderDxfId="54" tableBorderDxfId="53">
  <autoFilter ref="B2:Z89" xr:uid="{00000000-000C-0000-FFFF-FFFF00000000}"/>
  <tableColumns count="25">
    <tableColumn id="1" xr3:uid="{00000000-0010-0000-0000-000001000000}" name="Marca temporal"/>
    <tableColumn id="2" xr3:uid="{00000000-0010-0000-0000-000002000000}" name="Dirección de correo electrónico"/>
    <tableColumn id="3" xr3:uid="{00000000-0010-0000-0000-000003000000}" name="NOMBRE SOCIO/A" dataDxfId="28"/>
    <tableColumn id="4" xr3:uid="{00000000-0010-0000-0000-000004000000}" name="RUT" dataDxfId="27"/>
    <tableColumn id="5" xr3:uid="{00000000-0010-0000-0000-000005000000}" name="N° Celular"/>
    <tableColumn id="7" xr3:uid="{00000000-0010-0000-0000-000007000000}" name="PARAGUAY (L) v/s ECUADOR (V)" dataDxfId="48"/>
    <tableColumn id="8" xr3:uid="{00000000-0010-0000-0000-000008000000}" name="PARAGUAY (L) v/s ECUADOR (V) GOLES" dataDxfId="47"/>
    <tableColumn id="9" xr3:uid="{00000000-0010-0000-0000-000009000000}" name="ARGENTINA (L) v/s VENEZUELA (V)" dataDxfId="46"/>
    <tableColumn id="10" xr3:uid="{00000000-0010-0000-0000-00000A000000}" name="ARGENTINA (L) v/s VENEZUELA (V) GOLES" dataDxfId="45"/>
    <tableColumn id="11" xr3:uid="{00000000-0010-0000-0000-00000B000000}" name="URUGUAY (L) v/s PERÚ (V)" dataDxfId="44"/>
    <tableColumn id="12" xr3:uid="{00000000-0010-0000-0000-00000C000000}" name="URUGUAY (L) v/s PERÚ (V) GOLES" dataDxfId="43"/>
    <tableColumn id="13" xr3:uid="{00000000-0010-0000-0000-00000D000000}" name="COLOMBIA (L) v/s BOLIVIA (V)" dataDxfId="42"/>
    <tableColumn id="14" xr3:uid="{00000000-0010-0000-0000-00000E000000}" name="COLOMBIA (L) v/s BOLIVIA (V) GOLES" dataDxfId="41"/>
    <tableColumn id="15" xr3:uid="{00000000-0010-0000-0000-00000F000000}" name="BRASIL (L) v/s CHILE (V)" dataDxfId="40"/>
    <tableColumn id="16" xr3:uid="{00000000-0010-0000-0000-000010000000}" name="BRASIL (L) v/s CHILE (V) GOLES" dataDxfId="39"/>
    <tableColumn id="17" xr3:uid="{00000000-0010-0000-0000-000011000000}" name="ECUADOR (L) v/s ARGENTINA (V)" dataDxfId="38"/>
    <tableColumn id="18" xr3:uid="{00000000-0010-0000-0000-000012000000}" name="ECUADOR (L) v/s ARGENTINA (V) GOLES" dataDxfId="37"/>
    <tableColumn id="19" xr3:uid="{00000000-0010-0000-0000-000013000000}" name="CHILE (L) v/s URUGUAY (V)" dataDxfId="36"/>
    <tableColumn id="20" xr3:uid="{00000000-0010-0000-0000-000014000000}" name="CHILE (L) v/s URUGUAY (V) GOLES" dataDxfId="35"/>
    <tableColumn id="21" xr3:uid="{00000000-0010-0000-0000-000015000000}" name="BOLIVIA (L) v/s BRASIL (V)" dataDxfId="34"/>
    <tableColumn id="22" xr3:uid="{00000000-0010-0000-0000-000016000000}" name="BOLIVIA (L) v/s BRASIL (V) GOLES" dataDxfId="33"/>
    <tableColumn id="23" xr3:uid="{00000000-0010-0000-0000-000017000000}" name="VENEZUELA (L) v/s COLOMBIA (V)" dataDxfId="32"/>
    <tableColumn id="24" xr3:uid="{00000000-0010-0000-0000-000018000000}" name="VENEZUELA (L) v/s COLOMBIA (V) GOLES" dataDxfId="31"/>
    <tableColumn id="25" xr3:uid="{00000000-0010-0000-0000-000019000000}" name="PERÚ (L) v/s PARAGUAY (V)" dataDxfId="30"/>
    <tableColumn id="26" xr3:uid="{00000000-0010-0000-0000-00001A000000}" name="PERÚ (L) v/s PARAGUAY (V) GOLES" dataDxfId="29"/>
  </tableColumns>
  <tableStyleInfo name="Respuestas de formulario 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879DEC-8D00-4CBD-A464-62CAF68FECAE}" name="Form_Responses13" displayName="Form_Responses13" ref="B2:Z89" headerRowDxfId="1" dataDxfId="50" totalsRowDxfId="0" headerRowBorderDxfId="51" tableBorderDxfId="49">
  <autoFilter ref="B2:Z89" xr:uid="{98879DEC-8D00-4CBD-A464-62CAF68FECAE}"/>
  <sortState xmlns:xlrd2="http://schemas.microsoft.com/office/spreadsheetml/2017/richdata2" ref="B3:Z89">
    <sortCondition descending="1" ref="E3:E89"/>
    <sortCondition ref="B3:B89"/>
  </sortState>
  <tableColumns count="25">
    <tableColumn id="1" xr3:uid="{B72CEAE4-D04C-4589-B370-8B8360E41B75}" name="RECEP FORMULARIO" dataDxfId="26"/>
    <tableColumn id="2" xr3:uid="{BA8F3012-7EFA-4CD2-8641-146433BE6F07}" name="CORREO" dataDxfId="25"/>
    <tableColumn id="3" xr3:uid="{7EA31F4A-AA44-4B61-A9ED-F9B3A074E5A3}" name="NOMBRE SOCIO/A" dataDxfId="24"/>
    <tableColumn id="29" xr3:uid="{FCBBE638-FB70-4BC1-88A5-AB0C3CDFFA04}" name="PJE TOTAL" dataDxfId="23"/>
    <tableColumn id="30" xr3:uid="{77844A82-A603-447F-9395-F69A69CBEF04}" name="PREMIO" dataDxfId="22"/>
    <tableColumn id="7" xr3:uid="{BCD6D18A-6FCB-4A54-AD68-50C5C81DFECD}" name="PARAGUAY (L) v/s URUGUAY (V)" dataDxfId="21"/>
    <tableColumn id="8" xr3:uid="{68CA8910-D077-42B4-A25B-FB5CC21A6622}" name="PARAGUAY (L) v/s URUGUAY (V) GOLES" dataDxfId="20"/>
    <tableColumn id="9" xr3:uid="{D3817BE5-CA87-413D-9D91-514CF722F52B}" name="ECUADOR (L) v/s BRASIL (V)" dataDxfId="19"/>
    <tableColumn id="10" xr3:uid="{F7AD6EE3-E9E6-4441-94B0-931B32F8A74B}" name="ECUADOR (L) v/s BRASIL (V) GOLES" dataDxfId="18"/>
    <tableColumn id="11" xr3:uid="{7AAEB67E-3B85-4ECD-92CB-1BE3D1DDDB29}" name="CHILE (L) v/s ARGENTINA (V)" dataDxfId="17"/>
    <tableColumn id="12" xr3:uid="{7EC74D96-7B8F-40EB-A611-8FE68BFA1425}" name="CHILE (L) v/s ARGENTINA (V) GOLES" dataDxfId="16"/>
    <tableColumn id="13" xr3:uid="{EC37875F-8ED3-4279-88E2-79438A7C8261}" name="COLOMBIA (L) v/s PERÚ (V)" dataDxfId="15"/>
    <tableColumn id="14" xr3:uid="{13FD2093-3D08-483F-848F-18064E63D3C6}" name="COLOMBIA (L) v/s PERÚ (V) GOLES" dataDxfId="14"/>
    <tableColumn id="15" xr3:uid="{7528EFEC-25CB-4C4A-8DED-15D03CDCA7D2}" name="VENEZUELA (L) v/s BOLIVIA (V)" dataDxfId="13"/>
    <tableColumn id="16" xr3:uid="{0549CF00-9C53-4355-B292-4F31B380DACF}" name="VENEZUELA (L) v/s BOLIVIA (V) GOLES" dataDxfId="12"/>
    <tableColumn id="17" xr3:uid="{4DC34385-3B46-4A5E-B669-7D3347B463B1}" name="BOLIVIA (L) v/s CHILE (V)" dataDxfId="11"/>
    <tableColumn id="18" xr3:uid="{1FD7E5C6-70CE-426B-8CE5-0308391BD9DE}" name="BOLIVIA (L) v/s CHILE (V) CHILE" dataDxfId="10"/>
    <tableColumn id="19" xr3:uid="{34F299AE-179C-48BB-B589-FF001FAE1949}" name="URUGUAY (L) v/s VENEZUELA (V)" dataDxfId="9"/>
    <tableColumn id="20" xr3:uid="{9509D25A-3009-4F72-865C-7FE70606BC2C}" name="URUGUAY (L) v/s VENEZUELA (V) GOLES" dataDxfId="8"/>
    <tableColumn id="21" xr3:uid="{E679E08B-F751-4BCD-9639-5A62416FAF44}" name="ARGENTINA (L) v/s COLOMBIA (V)" dataDxfId="7"/>
    <tableColumn id="22" xr3:uid="{500372F6-E03F-446D-8BBF-0C0F123E9066}" name="ARGENTINA (L) v/s COLOMBIA (V) GOLES" dataDxfId="6"/>
    <tableColumn id="23" xr3:uid="{8D507F61-FF9D-481A-AABC-84B940498F33}" name="BRASIL (L) v/s PARAGUAY (V)" dataDxfId="5"/>
    <tableColumn id="24" xr3:uid="{260DEF5E-9AAA-437B-9C2D-C0A4693EE30D}" name="BRASIL (L) v/s PARAGUAY (V) GOLES" dataDxfId="4"/>
    <tableColumn id="25" xr3:uid="{770B399B-2DF9-4CDA-9C79-4829C9FAA74B}" name="PERÚ (L) v/s ECUADOR (V)" dataDxfId="3"/>
    <tableColumn id="26" xr3:uid="{7441E0C3-FFF2-44C8-A91F-1BB1ACF24472}" name="PERÚ (L) v/s ECUADOR (V) GOLES" dataDxfId="2"/>
  </tableColumns>
  <tableStyleInfo name="Respuestas de formulario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V89"/>
  <sheetViews>
    <sheetView workbookViewId="0">
      <pane ySplit="2" topLeftCell="A3" activePane="bottomLeft" state="frozen"/>
      <selection pane="bottomLeft" activeCell="G19" sqref="G19"/>
    </sheetView>
  </sheetViews>
  <sheetFormatPr baseColWidth="10" defaultColWidth="12.6328125" defaultRowHeight="15.75" customHeight="1" x14ac:dyDescent="0.25"/>
  <cols>
    <col min="1" max="1" width="3.81640625" style="1" bestFit="1" customWidth="1"/>
    <col min="2" max="2" width="16" bestFit="1" customWidth="1"/>
    <col min="3" max="3" width="28.453125" bestFit="1" customWidth="1"/>
    <col min="4" max="4" width="34.7265625" bestFit="1" customWidth="1"/>
    <col min="5" max="5" width="11.36328125" bestFit="1" customWidth="1"/>
    <col min="6" max="6" width="19.36328125" bestFit="1" customWidth="1"/>
    <col min="7" max="7" width="27.1796875" style="1" bestFit="1" customWidth="1"/>
    <col min="8" max="8" width="32.7265625" style="1" bestFit="1" customWidth="1"/>
    <col min="9" max="9" width="29.453125" style="1" bestFit="1" customWidth="1"/>
    <col min="10" max="10" width="34.90625" style="1" bestFit="1" customWidth="1"/>
    <col min="11" max="11" width="22.81640625" style="1" bestFit="1" customWidth="1"/>
    <col min="12" max="12" width="28.36328125" style="1" bestFit="1" customWidth="1"/>
    <col min="13" max="13" width="25.453125" style="1" bestFit="1" customWidth="1"/>
    <col min="14" max="14" width="30.90625" style="1" bestFit="1" customWidth="1"/>
    <col min="15" max="15" width="21.1796875" style="1" bestFit="1" customWidth="1"/>
    <col min="16" max="16" width="26.6328125" style="1" bestFit="1" customWidth="1"/>
    <col min="17" max="17" width="27.7265625" style="1" bestFit="1" customWidth="1"/>
    <col min="18" max="18" width="33.1796875" style="1" bestFit="1" customWidth="1"/>
    <col min="19" max="19" width="23.26953125" style="1" bestFit="1" customWidth="1"/>
    <col min="20" max="20" width="28.7265625" style="1" bestFit="1" customWidth="1"/>
    <col min="21" max="21" width="22.7265625" style="1" bestFit="1" customWidth="1"/>
    <col min="22" max="22" width="28.1796875" style="1" bestFit="1" customWidth="1"/>
    <col min="23" max="23" width="28.54296875" style="1" bestFit="1" customWidth="1"/>
    <col min="24" max="24" width="34" style="1" bestFit="1" customWidth="1"/>
    <col min="25" max="25" width="24" style="1" bestFit="1" customWidth="1"/>
    <col min="26" max="26" width="29.453125" style="1" bestFit="1" customWidth="1"/>
    <col min="27" max="27" width="18.90625" customWidth="1"/>
    <col min="28" max="28" width="22.90625" bestFit="1" customWidth="1"/>
    <col min="29" max="29" width="29.90625" bestFit="1" customWidth="1"/>
    <col min="30" max="30" width="23.453125" bestFit="1" customWidth="1"/>
    <col min="31" max="31" width="30.453125" bestFit="1" customWidth="1"/>
    <col min="32" max="32" width="20.1796875" bestFit="1" customWidth="1"/>
    <col min="33" max="33" width="27.26953125" bestFit="1" customWidth="1"/>
    <col min="34" max="34" width="26.54296875" bestFit="1" customWidth="1"/>
    <col min="35" max="35" width="33.54296875" bestFit="1" customWidth="1"/>
    <col min="36" max="36" width="26.1796875" bestFit="1" customWidth="1"/>
    <col min="37" max="37" width="33.1796875" bestFit="1" customWidth="1"/>
    <col min="38" max="38" width="23.54296875" bestFit="1" customWidth="1"/>
    <col min="39" max="39" width="30.54296875" bestFit="1" customWidth="1"/>
    <col min="40" max="40" width="22" bestFit="1" customWidth="1"/>
    <col min="41" max="41" width="29" bestFit="1" customWidth="1"/>
    <col min="42" max="42" width="23.26953125" bestFit="1" customWidth="1"/>
    <col min="43" max="43" width="30.26953125" bestFit="1" customWidth="1"/>
    <col min="44" max="44" width="26.7265625" bestFit="1" customWidth="1"/>
    <col min="45" max="45" width="33.7265625" bestFit="1" customWidth="1"/>
    <col min="46" max="46" width="23.7265625" bestFit="1" customWidth="1"/>
    <col min="47" max="47" width="30.7265625" bestFit="1" customWidth="1"/>
  </cols>
  <sheetData>
    <row r="1" spans="1:48" ht="15.75" customHeight="1" thickBot="1" x14ac:dyDescent="0.3">
      <c r="F1" s="4" t="s">
        <v>45</v>
      </c>
      <c r="G1" s="4" t="s">
        <v>24</v>
      </c>
      <c r="H1" s="4" t="s">
        <v>38</v>
      </c>
      <c r="I1" s="4" t="s">
        <v>25</v>
      </c>
      <c r="J1" s="4" t="s">
        <v>37</v>
      </c>
      <c r="K1" s="4" t="s">
        <v>25</v>
      </c>
      <c r="L1" s="4" t="s">
        <v>37</v>
      </c>
      <c r="M1" s="4" t="s">
        <v>25</v>
      </c>
      <c r="N1" s="4" t="s">
        <v>37</v>
      </c>
      <c r="O1" s="4" t="s">
        <v>25</v>
      </c>
      <c r="P1" s="4" t="s">
        <v>37</v>
      </c>
      <c r="Q1" s="4" t="s">
        <v>25</v>
      </c>
      <c r="R1" s="4" t="s">
        <v>29</v>
      </c>
      <c r="S1" s="4" t="s">
        <v>24</v>
      </c>
      <c r="T1" s="4" t="s">
        <v>38</v>
      </c>
      <c r="U1" s="4" t="s">
        <v>25</v>
      </c>
      <c r="V1" s="4" t="s">
        <v>29</v>
      </c>
      <c r="W1" s="4" t="s">
        <v>26</v>
      </c>
      <c r="X1" s="4" t="s">
        <v>96</v>
      </c>
      <c r="Y1" s="4" t="s">
        <v>26</v>
      </c>
      <c r="Z1" s="4" t="s">
        <v>31</v>
      </c>
      <c r="AB1" s="5" t="s">
        <v>46</v>
      </c>
      <c r="AC1" s="5" t="s">
        <v>47</v>
      </c>
      <c r="AD1" s="5" t="s">
        <v>46</v>
      </c>
      <c r="AE1" s="5" t="s">
        <v>47</v>
      </c>
      <c r="AF1" s="5" t="s">
        <v>46</v>
      </c>
      <c r="AG1" s="5" t="s">
        <v>47</v>
      </c>
      <c r="AH1" s="5" t="s">
        <v>46</v>
      </c>
      <c r="AI1" s="5" t="s">
        <v>47</v>
      </c>
      <c r="AJ1" s="5" t="s">
        <v>46</v>
      </c>
      <c r="AK1" s="5" t="s">
        <v>47</v>
      </c>
      <c r="AL1" s="5" t="s">
        <v>46</v>
      </c>
      <c r="AM1" s="5" t="s">
        <v>47</v>
      </c>
      <c r="AN1" s="5" t="s">
        <v>46</v>
      </c>
      <c r="AO1" s="5" t="s">
        <v>47</v>
      </c>
      <c r="AP1" s="5" t="s">
        <v>46</v>
      </c>
      <c r="AQ1" s="5" t="s">
        <v>47</v>
      </c>
      <c r="AR1" s="5" t="s">
        <v>46</v>
      </c>
      <c r="AS1" s="5" t="s">
        <v>47</v>
      </c>
      <c r="AT1" s="5" t="s">
        <v>46</v>
      </c>
      <c r="AU1" s="5" t="s">
        <v>47</v>
      </c>
    </row>
    <row r="2" spans="1:48" ht="15.75" customHeight="1" thickBot="1" x14ac:dyDescent="0.3">
      <c r="A2" s="3" t="s">
        <v>42</v>
      </c>
      <c r="B2" s="15" t="s">
        <v>0</v>
      </c>
      <c r="C2" s="16" t="s">
        <v>53</v>
      </c>
      <c r="D2" s="16" t="s">
        <v>1</v>
      </c>
      <c r="E2" s="16" t="s">
        <v>2</v>
      </c>
      <c r="F2" s="16" t="s">
        <v>3</v>
      </c>
      <c r="G2" s="64" t="s">
        <v>76</v>
      </c>
      <c r="H2" s="64" t="s">
        <v>77</v>
      </c>
      <c r="I2" s="64" t="s">
        <v>78</v>
      </c>
      <c r="J2" s="64" t="s">
        <v>79</v>
      </c>
      <c r="K2" s="64" t="s">
        <v>80</v>
      </c>
      <c r="L2" s="64" t="s">
        <v>81</v>
      </c>
      <c r="M2" s="64" t="s">
        <v>82</v>
      </c>
      <c r="N2" s="64" t="s">
        <v>83</v>
      </c>
      <c r="O2" s="64" t="s">
        <v>84</v>
      </c>
      <c r="P2" s="64" t="s">
        <v>85</v>
      </c>
      <c r="Q2" s="64" t="s">
        <v>86</v>
      </c>
      <c r="R2" s="64" t="s">
        <v>87</v>
      </c>
      <c r="S2" s="64" t="s">
        <v>88</v>
      </c>
      <c r="T2" s="64" t="s">
        <v>89</v>
      </c>
      <c r="U2" s="64" t="s">
        <v>90</v>
      </c>
      <c r="V2" s="64" t="s">
        <v>91</v>
      </c>
      <c r="W2" s="64" t="s">
        <v>92</v>
      </c>
      <c r="X2" s="64" t="s">
        <v>93</v>
      </c>
      <c r="Y2" s="64" t="s">
        <v>94</v>
      </c>
      <c r="Z2" s="64" t="s">
        <v>95</v>
      </c>
      <c r="AB2" s="3" t="s">
        <v>4</v>
      </c>
      <c r="AC2" s="3" t="s">
        <v>5</v>
      </c>
      <c r="AD2" s="3" t="s">
        <v>6</v>
      </c>
      <c r="AE2" s="3" t="s">
        <v>7</v>
      </c>
      <c r="AF2" s="3" t="s">
        <v>8</v>
      </c>
      <c r="AG2" s="3" t="s">
        <v>9</v>
      </c>
      <c r="AH2" s="3" t="s">
        <v>10</v>
      </c>
      <c r="AI2" s="3" t="s">
        <v>11</v>
      </c>
      <c r="AJ2" s="3" t="s">
        <v>12</v>
      </c>
      <c r="AK2" s="3" t="s">
        <v>13</v>
      </c>
      <c r="AL2" s="3" t="s">
        <v>14</v>
      </c>
      <c r="AM2" s="3" t="s">
        <v>15</v>
      </c>
      <c r="AN2" s="3" t="s">
        <v>16</v>
      </c>
      <c r="AO2" s="3" t="s">
        <v>17</v>
      </c>
      <c r="AP2" s="3" t="s">
        <v>18</v>
      </c>
      <c r="AQ2" s="3" t="s">
        <v>19</v>
      </c>
      <c r="AR2" s="3" t="s">
        <v>20</v>
      </c>
      <c r="AS2" s="3" t="s">
        <v>21</v>
      </c>
      <c r="AT2" s="3" t="s">
        <v>22</v>
      </c>
      <c r="AU2" s="3" t="s">
        <v>23</v>
      </c>
      <c r="AV2" s="6" t="s">
        <v>48</v>
      </c>
    </row>
    <row r="3" spans="1:48" ht="15.75" customHeight="1" thickBot="1" x14ac:dyDescent="0.3">
      <c r="A3" s="2">
        <v>1</v>
      </c>
      <c r="B3" s="26">
        <v>45895.51871527778</v>
      </c>
      <c r="C3" s="27" t="s">
        <v>97</v>
      </c>
      <c r="D3" s="27" t="s">
        <v>98</v>
      </c>
      <c r="E3" s="37">
        <v>156389609</v>
      </c>
      <c r="F3" s="28">
        <v>992768537</v>
      </c>
      <c r="G3" s="32" t="s">
        <v>26</v>
      </c>
      <c r="H3" s="32" t="s">
        <v>27</v>
      </c>
      <c r="I3" s="32" t="s">
        <v>25</v>
      </c>
      <c r="J3" s="32" t="s">
        <v>34</v>
      </c>
      <c r="K3" s="32" t="s">
        <v>25</v>
      </c>
      <c r="L3" s="32" t="s">
        <v>32</v>
      </c>
      <c r="M3" s="32" t="s">
        <v>25</v>
      </c>
      <c r="N3" s="32" t="s">
        <v>29</v>
      </c>
      <c r="O3" s="32" t="s">
        <v>25</v>
      </c>
      <c r="P3" s="32" t="s">
        <v>37</v>
      </c>
      <c r="Q3" s="32" t="s">
        <v>24</v>
      </c>
      <c r="R3" s="32" t="s">
        <v>36</v>
      </c>
      <c r="S3" s="32" t="s">
        <v>26</v>
      </c>
      <c r="T3" s="32" t="s">
        <v>39</v>
      </c>
      <c r="U3" s="32" t="s">
        <v>26</v>
      </c>
      <c r="V3" s="32" t="s">
        <v>35</v>
      </c>
      <c r="W3" s="32" t="s">
        <v>26</v>
      </c>
      <c r="X3" s="32" t="s">
        <v>31</v>
      </c>
      <c r="Y3" s="32" t="s">
        <v>25</v>
      </c>
      <c r="Z3" s="33" t="s">
        <v>32</v>
      </c>
      <c r="AB3" s="1">
        <f>IF(G3=$G$1,10,0)</f>
        <v>0</v>
      </c>
      <c r="AC3" s="1">
        <f>IF(H3=$H$1,20,0)</f>
        <v>0</v>
      </c>
      <c r="AD3" s="1">
        <f>IF(I3=$I$1,10,0)</f>
        <v>10</v>
      </c>
      <c r="AE3" s="1">
        <f>IF(J3=$J$1,20,0)</f>
        <v>0</v>
      </c>
      <c r="AF3" s="1">
        <f>IF(K3=$K$1,10,0)</f>
        <v>10</v>
      </c>
      <c r="AG3" s="1">
        <f>IF(L3=$L$1,20,0)</f>
        <v>0</v>
      </c>
      <c r="AH3" s="1">
        <f>IF(M3=$M$1,10,0)</f>
        <v>10</v>
      </c>
      <c r="AI3" s="1">
        <f>IF(N3=$N$1,20,0)</f>
        <v>0</v>
      </c>
      <c r="AJ3" s="1">
        <f>IF(O3=$O$1,10,0)</f>
        <v>10</v>
      </c>
      <c r="AK3" s="1">
        <f>IF(P3=$P$1,20,0)</f>
        <v>20</v>
      </c>
      <c r="AL3" s="1">
        <f>IF(Q3=$Q$1,10,0)</f>
        <v>0</v>
      </c>
      <c r="AM3" s="1">
        <f>IF(R3=$R$1,20,0)</f>
        <v>0</v>
      </c>
      <c r="AN3" s="1">
        <f>IF(S3=$S$1,10,0)</f>
        <v>0</v>
      </c>
      <c r="AO3" s="1">
        <f>IF(T3=$T$1,20,0)</f>
        <v>0</v>
      </c>
      <c r="AP3" s="1">
        <f>IF(U3=$U$1,10,0)</f>
        <v>0</v>
      </c>
      <c r="AQ3" s="1">
        <f>IF(V3=$V$1,20,0)</f>
        <v>0</v>
      </c>
      <c r="AR3" s="1">
        <f>IF(W3=$W$1,10,0)</f>
        <v>10</v>
      </c>
      <c r="AS3" s="1">
        <f>IF(X3=$X$1,20,0)</f>
        <v>0</v>
      </c>
      <c r="AT3" s="1">
        <f>IF(Y3=$Y$1,10,0)</f>
        <v>0</v>
      </c>
      <c r="AU3" s="1">
        <f>IF(Z3=$Z$1,20,0)</f>
        <v>0</v>
      </c>
      <c r="AV3" s="1">
        <f>SUM(AB3:AU3)</f>
        <v>70</v>
      </c>
    </row>
    <row r="4" spans="1:48" ht="15.75" customHeight="1" thickBot="1" x14ac:dyDescent="0.3">
      <c r="A4" s="2">
        <v>2</v>
      </c>
      <c r="B4" s="9">
        <v>45895.518831018519</v>
      </c>
      <c r="C4" s="10" t="s">
        <v>99</v>
      </c>
      <c r="D4" s="10" t="s">
        <v>100</v>
      </c>
      <c r="E4" s="38" t="s">
        <v>101</v>
      </c>
      <c r="F4" s="11">
        <v>966760150</v>
      </c>
      <c r="G4" s="18" t="s">
        <v>25</v>
      </c>
      <c r="H4" s="18" t="s">
        <v>32</v>
      </c>
      <c r="I4" s="18" t="s">
        <v>25</v>
      </c>
      <c r="J4" s="18" t="s">
        <v>33</v>
      </c>
      <c r="K4" s="18" t="s">
        <v>25</v>
      </c>
      <c r="L4" s="18" t="s">
        <v>29</v>
      </c>
      <c r="M4" s="18" t="s">
        <v>25</v>
      </c>
      <c r="N4" s="18" t="s">
        <v>34</v>
      </c>
      <c r="O4" s="18" t="s">
        <v>25</v>
      </c>
      <c r="P4" s="18" t="s">
        <v>37</v>
      </c>
      <c r="Q4" s="18" t="s">
        <v>25</v>
      </c>
      <c r="R4" s="18" t="s">
        <v>29</v>
      </c>
      <c r="S4" s="18" t="s">
        <v>25</v>
      </c>
      <c r="T4" s="18" t="s">
        <v>34</v>
      </c>
      <c r="U4" s="18" t="s">
        <v>25</v>
      </c>
      <c r="V4" s="18" t="s">
        <v>29</v>
      </c>
      <c r="W4" s="18" t="s">
        <v>24</v>
      </c>
      <c r="X4" s="18" t="s">
        <v>38</v>
      </c>
      <c r="Y4" s="18" t="s">
        <v>26</v>
      </c>
      <c r="Z4" s="20" t="s">
        <v>31</v>
      </c>
      <c r="AB4" s="1">
        <f t="shared" ref="AB4:AB67" si="0">IF(G4=$G$1,10,0)</f>
        <v>0</v>
      </c>
      <c r="AC4" s="1">
        <f t="shared" ref="AC4:AC67" si="1">IF(H4=$H$1,20,0)</f>
        <v>0</v>
      </c>
      <c r="AD4" s="1">
        <f t="shared" ref="AD4:AD67" si="2">IF(I4=$I$1,10,0)</f>
        <v>10</v>
      </c>
      <c r="AE4" s="1">
        <f t="shared" ref="AE4:AE67" si="3">IF(J4=$J$1,20,0)</f>
        <v>0</v>
      </c>
      <c r="AF4" s="1">
        <f t="shared" ref="AF4:AF67" si="4">IF(K4=$K$1,10,0)</f>
        <v>10</v>
      </c>
      <c r="AG4" s="1">
        <f t="shared" ref="AG4:AG67" si="5">IF(L4=$L$1,20,0)</f>
        <v>0</v>
      </c>
      <c r="AH4" s="1">
        <f t="shared" ref="AH4:AH67" si="6">IF(M4=$M$1,10,0)</f>
        <v>10</v>
      </c>
      <c r="AI4" s="1">
        <f t="shared" ref="AI4:AI67" si="7">IF(N4=$N$1,20,0)</f>
        <v>0</v>
      </c>
      <c r="AJ4" s="1">
        <f t="shared" ref="AJ4:AJ67" si="8">IF(O4=$O$1,10,0)</f>
        <v>10</v>
      </c>
      <c r="AK4" s="1">
        <f t="shared" ref="AK4:AK67" si="9">IF(P4=$P$1,20,0)</f>
        <v>20</v>
      </c>
      <c r="AL4" s="1">
        <f t="shared" ref="AL4:AL67" si="10">IF(Q4=$Q$1,10,0)</f>
        <v>10</v>
      </c>
      <c r="AM4" s="1">
        <f t="shared" ref="AM4:AM67" si="11">IF(R4=$R$1,20,0)</f>
        <v>20</v>
      </c>
      <c r="AN4" s="1">
        <f t="shared" ref="AN4:AN67" si="12">IF(S4=$S$1,10,0)</f>
        <v>0</v>
      </c>
      <c r="AO4" s="1">
        <f t="shared" ref="AO4:AO67" si="13">IF(T4=$T$1,20,0)</f>
        <v>0</v>
      </c>
      <c r="AP4" s="1">
        <f t="shared" ref="AP4:AP67" si="14">IF(U4=$U$1,10,0)</f>
        <v>10</v>
      </c>
      <c r="AQ4" s="1">
        <f t="shared" ref="AQ4:AQ67" si="15">IF(V4=$V$1,20,0)</f>
        <v>20</v>
      </c>
      <c r="AR4" s="1">
        <f t="shared" ref="AR4:AR67" si="16">IF(W4=$W$1,10,0)</f>
        <v>0</v>
      </c>
      <c r="AS4" s="1">
        <f t="shared" ref="AS4:AS67" si="17">IF(X4=$X$1,20,0)</f>
        <v>0</v>
      </c>
      <c r="AT4" s="1">
        <f t="shared" ref="AT4:AT67" si="18">IF(Y4=$Y$1,10,0)</f>
        <v>10</v>
      </c>
      <c r="AU4" s="1">
        <f t="shared" ref="AU4:AU67" si="19">IF(Z4=$Z$1,20,0)</f>
        <v>20</v>
      </c>
      <c r="AV4" s="1">
        <f t="shared" ref="AV4:AV67" si="20">SUM(AB4:AU4)</f>
        <v>150</v>
      </c>
    </row>
    <row r="5" spans="1:48" ht="15.75" customHeight="1" thickBot="1" x14ac:dyDescent="0.3">
      <c r="A5" s="2">
        <v>3</v>
      </c>
      <c r="B5" s="12">
        <v>45895.520208333335</v>
      </c>
      <c r="C5" s="13" t="s">
        <v>102</v>
      </c>
      <c r="D5" s="13" t="s">
        <v>103</v>
      </c>
      <c r="E5" s="39">
        <v>109842435</v>
      </c>
      <c r="F5" s="14">
        <v>989009696</v>
      </c>
      <c r="G5" s="17" t="s">
        <v>25</v>
      </c>
      <c r="H5" s="17" t="s">
        <v>32</v>
      </c>
      <c r="I5" s="17" t="s">
        <v>25</v>
      </c>
      <c r="J5" s="17" t="s">
        <v>37</v>
      </c>
      <c r="K5" s="17" t="s">
        <v>25</v>
      </c>
      <c r="L5" s="17" t="s">
        <v>33</v>
      </c>
      <c r="M5" s="17" t="s">
        <v>25</v>
      </c>
      <c r="N5" s="17" t="s">
        <v>34</v>
      </c>
      <c r="O5" s="17" t="s">
        <v>25</v>
      </c>
      <c r="P5" s="17" t="s">
        <v>44</v>
      </c>
      <c r="Q5" s="17" t="s">
        <v>26</v>
      </c>
      <c r="R5" s="17" t="s">
        <v>31</v>
      </c>
      <c r="S5" s="17" t="s">
        <v>26</v>
      </c>
      <c r="T5" s="17" t="s">
        <v>30</v>
      </c>
      <c r="U5" s="17" t="s">
        <v>26</v>
      </c>
      <c r="V5" s="17" t="s">
        <v>34</v>
      </c>
      <c r="W5" s="17" t="s">
        <v>26</v>
      </c>
      <c r="X5" s="17" t="s">
        <v>30</v>
      </c>
      <c r="Y5" s="17" t="s">
        <v>26</v>
      </c>
      <c r="Z5" s="19" t="s">
        <v>27</v>
      </c>
      <c r="AB5" s="1">
        <f t="shared" si="0"/>
        <v>0</v>
      </c>
      <c r="AC5" s="1">
        <f t="shared" si="1"/>
        <v>0</v>
      </c>
      <c r="AD5" s="1">
        <f t="shared" si="2"/>
        <v>10</v>
      </c>
      <c r="AE5" s="1">
        <f t="shared" si="3"/>
        <v>20</v>
      </c>
      <c r="AF5" s="1">
        <f t="shared" si="4"/>
        <v>10</v>
      </c>
      <c r="AG5" s="1">
        <f t="shared" si="5"/>
        <v>0</v>
      </c>
      <c r="AH5" s="1">
        <f t="shared" si="6"/>
        <v>10</v>
      </c>
      <c r="AI5" s="1">
        <f t="shared" si="7"/>
        <v>0</v>
      </c>
      <c r="AJ5" s="1">
        <f t="shared" si="8"/>
        <v>10</v>
      </c>
      <c r="AK5" s="1">
        <f t="shared" si="9"/>
        <v>0</v>
      </c>
      <c r="AL5" s="1">
        <f t="shared" si="10"/>
        <v>0</v>
      </c>
      <c r="AM5" s="1">
        <f t="shared" si="11"/>
        <v>0</v>
      </c>
      <c r="AN5" s="1">
        <f t="shared" si="12"/>
        <v>0</v>
      </c>
      <c r="AO5" s="1">
        <f t="shared" si="13"/>
        <v>0</v>
      </c>
      <c r="AP5" s="1">
        <f t="shared" si="14"/>
        <v>0</v>
      </c>
      <c r="AQ5" s="1">
        <f t="shared" si="15"/>
        <v>0</v>
      </c>
      <c r="AR5" s="1">
        <f t="shared" si="16"/>
        <v>10</v>
      </c>
      <c r="AS5" s="1">
        <f t="shared" si="17"/>
        <v>0</v>
      </c>
      <c r="AT5" s="1">
        <f t="shared" si="18"/>
        <v>10</v>
      </c>
      <c r="AU5" s="1">
        <f t="shared" si="19"/>
        <v>0</v>
      </c>
      <c r="AV5" s="1">
        <f t="shared" si="20"/>
        <v>80</v>
      </c>
    </row>
    <row r="6" spans="1:48" ht="15.75" customHeight="1" thickBot="1" x14ac:dyDescent="0.3">
      <c r="A6" s="2">
        <v>4</v>
      </c>
      <c r="B6" s="9">
        <v>45895.524988425925</v>
      </c>
      <c r="C6" s="10" t="s">
        <v>104</v>
      </c>
      <c r="D6" s="10" t="s">
        <v>105</v>
      </c>
      <c r="E6" s="38" t="s">
        <v>106</v>
      </c>
      <c r="F6" s="11">
        <v>981771848</v>
      </c>
      <c r="G6" s="18" t="s">
        <v>25</v>
      </c>
      <c r="H6" s="18" t="s">
        <v>29</v>
      </c>
      <c r="I6" s="18" t="s">
        <v>25</v>
      </c>
      <c r="J6" s="18" t="s">
        <v>34</v>
      </c>
      <c r="K6" s="18" t="s">
        <v>25</v>
      </c>
      <c r="L6" s="18" t="s">
        <v>34</v>
      </c>
      <c r="M6" s="18" t="s">
        <v>25</v>
      </c>
      <c r="N6" s="18" t="s">
        <v>34</v>
      </c>
      <c r="O6" s="18" t="s">
        <v>25</v>
      </c>
      <c r="P6" s="18" t="s">
        <v>34</v>
      </c>
      <c r="Q6" s="18" t="s">
        <v>26</v>
      </c>
      <c r="R6" s="18" t="s">
        <v>31</v>
      </c>
      <c r="S6" s="18" t="s">
        <v>26</v>
      </c>
      <c r="T6" s="18" t="s">
        <v>31</v>
      </c>
      <c r="U6" s="18" t="s">
        <v>26</v>
      </c>
      <c r="V6" s="18" t="s">
        <v>35</v>
      </c>
      <c r="W6" s="18" t="s">
        <v>26</v>
      </c>
      <c r="X6" s="18" t="s">
        <v>31</v>
      </c>
      <c r="Y6" s="18" t="s">
        <v>24</v>
      </c>
      <c r="Z6" s="20" t="s">
        <v>36</v>
      </c>
      <c r="AB6" s="1">
        <f t="shared" si="0"/>
        <v>0</v>
      </c>
      <c r="AC6" s="1">
        <f t="shared" si="1"/>
        <v>0</v>
      </c>
      <c r="AD6" s="1">
        <f t="shared" si="2"/>
        <v>10</v>
      </c>
      <c r="AE6" s="1">
        <f t="shared" si="3"/>
        <v>0</v>
      </c>
      <c r="AF6" s="1">
        <f t="shared" si="4"/>
        <v>10</v>
      </c>
      <c r="AG6" s="1">
        <f t="shared" si="5"/>
        <v>0</v>
      </c>
      <c r="AH6" s="1">
        <f t="shared" si="6"/>
        <v>10</v>
      </c>
      <c r="AI6" s="1">
        <f t="shared" si="7"/>
        <v>0</v>
      </c>
      <c r="AJ6" s="1">
        <f t="shared" si="8"/>
        <v>10</v>
      </c>
      <c r="AK6" s="1">
        <f t="shared" si="9"/>
        <v>0</v>
      </c>
      <c r="AL6" s="1">
        <f t="shared" si="10"/>
        <v>0</v>
      </c>
      <c r="AM6" s="1">
        <f t="shared" si="11"/>
        <v>0</v>
      </c>
      <c r="AN6" s="1">
        <f t="shared" si="12"/>
        <v>0</v>
      </c>
      <c r="AO6" s="1">
        <f t="shared" si="13"/>
        <v>0</v>
      </c>
      <c r="AP6" s="1">
        <f t="shared" si="14"/>
        <v>0</v>
      </c>
      <c r="AQ6" s="1">
        <f t="shared" si="15"/>
        <v>0</v>
      </c>
      <c r="AR6" s="1">
        <f t="shared" si="16"/>
        <v>10</v>
      </c>
      <c r="AS6" s="1">
        <f t="shared" si="17"/>
        <v>0</v>
      </c>
      <c r="AT6" s="1">
        <f t="shared" si="18"/>
        <v>0</v>
      </c>
      <c r="AU6" s="1">
        <f t="shared" si="19"/>
        <v>0</v>
      </c>
      <c r="AV6" s="1">
        <f t="shared" si="20"/>
        <v>50</v>
      </c>
    </row>
    <row r="7" spans="1:48" ht="15.75" customHeight="1" thickBot="1" x14ac:dyDescent="0.3">
      <c r="A7" s="2">
        <v>5</v>
      </c>
      <c r="B7" s="12">
        <v>45895.528796296298</v>
      </c>
      <c r="C7" s="13" t="s">
        <v>107</v>
      </c>
      <c r="D7" s="13" t="s">
        <v>108</v>
      </c>
      <c r="E7" s="39" t="s">
        <v>109</v>
      </c>
      <c r="F7" s="14">
        <v>976509272</v>
      </c>
      <c r="G7" s="17" t="s">
        <v>26</v>
      </c>
      <c r="H7" s="17" t="s">
        <v>31</v>
      </c>
      <c r="I7" s="17" t="s">
        <v>25</v>
      </c>
      <c r="J7" s="17" t="s">
        <v>37</v>
      </c>
      <c r="K7" s="17" t="s">
        <v>25</v>
      </c>
      <c r="L7" s="17" t="s">
        <v>32</v>
      </c>
      <c r="M7" s="17" t="s">
        <v>25</v>
      </c>
      <c r="N7" s="17" t="s">
        <v>29</v>
      </c>
      <c r="O7" s="17" t="s">
        <v>25</v>
      </c>
      <c r="P7" s="17" t="s">
        <v>34</v>
      </c>
      <c r="Q7" s="17" t="s">
        <v>25</v>
      </c>
      <c r="R7" s="17" t="s">
        <v>29</v>
      </c>
      <c r="S7" s="17" t="s">
        <v>26</v>
      </c>
      <c r="T7" s="17" t="s">
        <v>27</v>
      </c>
      <c r="U7" s="17" t="s">
        <v>24</v>
      </c>
      <c r="V7" s="17" t="s">
        <v>36</v>
      </c>
      <c r="W7" s="17" t="s">
        <v>24</v>
      </c>
      <c r="X7" s="17" t="s">
        <v>38</v>
      </c>
      <c r="Y7" s="17" t="s">
        <v>26</v>
      </c>
      <c r="Z7" s="19" t="s">
        <v>31</v>
      </c>
      <c r="AB7" s="1">
        <f t="shared" si="0"/>
        <v>0</v>
      </c>
      <c r="AC7" s="1">
        <f t="shared" si="1"/>
        <v>0</v>
      </c>
      <c r="AD7" s="1">
        <f t="shared" si="2"/>
        <v>10</v>
      </c>
      <c r="AE7" s="1">
        <f t="shared" si="3"/>
        <v>20</v>
      </c>
      <c r="AF7" s="1">
        <f t="shared" si="4"/>
        <v>10</v>
      </c>
      <c r="AG7" s="1">
        <f t="shared" si="5"/>
        <v>0</v>
      </c>
      <c r="AH7" s="1">
        <f t="shared" si="6"/>
        <v>10</v>
      </c>
      <c r="AI7" s="1">
        <f t="shared" si="7"/>
        <v>0</v>
      </c>
      <c r="AJ7" s="1">
        <f t="shared" si="8"/>
        <v>10</v>
      </c>
      <c r="AK7" s="1">
        <f t="shared" si="9"/>
        <v>0</v>
      </c>
      <c r="AL7" s="1">
        <f t="shared" si="10"/>
        <v>10</v>
      </c>
      <c r="AM7" s="1">
        <f t="shared" si="11"/>
        <v>20</v>
      </c>
      <c r="AN7" s="1">
        <f t="shared" si="12"/>
        <v>0</v>
      </c>
      <c r="AO7" s="1">
        <f t="shared" si="13"/>
        <v>0</v>
      </c>
      <c r="AP7" s="1">
        <f t="shared" si="14"/>
        <v>0</v>
      </c>
      <c r="AQ7" s="1">
        <f t="shared" si="15"/>
        <v>0</v>
      </c>
      <c r="AR7" s="1">
        <f t="shared" si="16"/>
        <v>0</v>
      </c>
      <c r="AS7" s="1">
        <f t="shared" si="17"/>
        <v>0</v>
      </c>
      <c r="AT7" s="1">
        <f t="shared" si="18"/>
        <v>10</v>
      </c>
      <c r="AU7" s="1">
        <f t="shared" si="19"/>
        <v>20</v>
      </c>
      <c r="AV7" s="1">
        <f t="shared" si="20"/>
        <v>120</v>
      </c>
    </row>
    <row r="8" spans="1:48" ht="15.75" customHeight="1" thickBot="1" x14ac:dyDescent="0.3">
      <c r="A8" s="2">
        <v>6</v>
      </c>
      <c r="B8" s="9">
        <v>45895.530891203707</v>
      </c>
      <c r="C8" s="10" t="s">
        <v>110</v>
      </c>
      <c r="D8" s="10" t="s">
        <v>111</v>
      </c>
      <c r="E8" s="38">
        <v>181298014</v>
      </c>
      <c r="F8" s="11">
        <v>961686370</v>
      </c>
      <c r="G8" s="18" t="s">
        <v>25</v>
      </c>
      <c r="H8" s="18" t="s">
        <v>29</v>
      </c>
      <c r="I8" s="18" t="s">
        <v>25</v>
      </c>
      <c r="J8" s="18" t="s">
        <v>34</v>
      </c>
      <c r="K8" s="18" t="s">
        <v>25</v>
      </c>
      <c r="L8" s="18" t="s">
        <v>32</v>
      </c>
      <c r="M8" s="18" t="s">
        <v>25</v>
      </c>
      <c r="N8" s="18" t="s">
        <v>34</v>
      </c>
      <c r="O8" s="18" t="s">
        <v>25</v>
      </c>
      <c r="P8" s="18" t="s">
        <v>37</v>
      </c>
      <c r="Q8" s="18" t="s">
        <v>26</v>
      </c>
      <c r="R8" s="18" t="s">
        <v>27</v>
      </c>
      <c r="S8" s="18" t="s">
        <v>26</v>
      </c>
      <c r="T8" s="18" t="s">
        <v>34</v>
      </c>
      <c r="U8" s="18" t="s">
        <v>25</v>
      </c>
      <c r="V8" s="18" t="s">
        <v>29</v>
      </c>
      <c r="W8" s="18" t="s">
        <v>26</v>
      </c>
      <c r="X8" s="18" t="s">
        <v>35</v>
      </c>
      <c r="Y8" s="18" t="s">
        <v>25</v>
      </c>
      <c r="Z8" s="20" t="s">
        <v>29</v>
      </c>
      <c r="AB8" s="1">
        <f t="shared" si="0"/>
        <v>0</v>
      </c>
      <c r="AC8" s="1">
        <f t="shared" si="1"/>
        <v>0</v>
      </c>
      <c r="AD8" s="1">
        <f t="shared" si="2"/>
        <v>10</v>
      </c>
      <c r="AE8" s="1">
        <f t="shared" si="3"/>
        <v>0</v>
      </c>
      <c r="AF8" s="1">
        <f t="shared" si="4"/>
        <v>10</v>
      </c>
      <c r="AG8" s="1">
        <f t="shared" si="5"/>
        <v>0</v>
      </c>
      <c r="AH8" s="1">
        <f t="shared" si="6"/>
        <v>10</v>
      </c>
      <c r="AI8" s="1">
        <f t="shared" si="7"/>
        <v>0</v>
      </c>
      <c r="AJ8" s="1">
        <f t="shared" si="8"/>
        <v>10</v>
      </c>
      <c r="AK8" s="1">
        <f t="shared" si="9"/>
        <v>20</v>
      </c>
      <c r="AL8" s="1">
        <f t="shared" si="10"/>
        <v>0</v>
      </c>
      <c r="AM8" s="1">
        <f t="shared" si="11"/>
        <v>0</v>
      </c>
      <c r="AN8" s="1">
        <f t="shared" si="12"/>
        <v>0</v>
      </c>
      <c r="AO8" s="1">
        <f t="shared" si="13"/>
        <v>0</v>
      </c>
      <c r="AP8" s="1">
        <f t="shared" si="14"/>
        <v>10</v>
      </c>
      <c r="AQ8" s="1">
        <f t="shared" si="15"/>
        <v>20</v>
      </c>
      <c r="AR8" s="1">
        <f t="shared" si="16"/>
        <v>10</v>
      </c>
      <c r="AS8" s="1">
        <f t="shared" si="17"/>
        <v>0</v>
      </c>
      <c r="AT8" s="1">
        <f t="shared" si="18"/>
        <v>0</v>
      </c>
      <c r="AU8" s="1">
        <f t="shared" si="19"/>
        <v>0</v>
      </c>
      <c r="AV8" s="1">
        <f t="shared" si="20"/>
        <v>100</v>
      </c>
    </row>
    <row r="9" spans="1:48" ht="15.75" customHeight="1" thickBot="1" x14ac:dyDescent="0.3">
      <c r="A9" s="2">
        <v>7</v>
      </c>
      <c r="B9" s="12">
        <v>45895.531076388892</v>
      </c>
      <c r="C9" s="13" t="s">
        <v>112</v>
      </c>
      <c r="D9" s="13" t="s">
        <v>113</v>
      </c>
      <c r="E9" s="39" t="s">
        <v>114</v>
      </c>
      <c r="F9" s="13">
        <v>56956794426</v>
      </c>
      <c r="G9" s="17" t="s">
        <v>24</v>
      </c>
      <c r="H9" s="17" t="s">
        <v>36</v>
      </c>
      <c r="I9" s="17" t="s">
        <v>25</v>
      </c>
      <c r="J9" s="17" t="s">
        <v>34</v>
      </c>
      <c r="K9" s="17" t="s">
        <v>25</v>
      </c>
      <c r="L9" s="17" t="s">
        <v>34</v>
      </c>
      <c r="M9" s="17" t="s">
        <v>25</v>
      </c>
      <c r="N9" s="17" t="s">
        <v>29</v>
      </c>
      <c r="O9" s="17" t="s">
        <v>25</v>
      </c>
      <c r="P9" s="17" t="s">
        <v>34</v>
      </c>
      <c r="Q9" s="17" t="s">
        <v>24</v>
      </c>
      <c r="R9" s="17" t="s">
        <v>36</v>
      </c>
      <c r="S9" s="17" t="s">
        <v>26</v>
      </c>
      <c r="T9" s="17" t="s">
        <v>27</v>
      </c>
      <c r="U9" s="17" t="s">
        <v>26</v>
      </c>
      <c r="V9" s="17" t="s">
        <v>31</v>
      </c>
      <c r="W9" s="17" t="s">
        <v>26</v>
      </c>
      <c r="X9" s="17" t="s">
        <v>31</v>
      </c>
      <c r="Y9" s="17" t="s">
        <v>24</v>
      </c>
      <c r="Z9" s="19" t="s">
        <v>36</v>
      </c>
      <c r="AB9" s="1">
        <f t="shared" si="0"/>
        <v>10</v>
      </c>
      <c r="AC9" s="1">
        <f t="shared" si="1"/>
        <v>0</v>
      </c>
      <c r="AD9" s="1">
        <f t="shared" si="2"/>
        <v>10</v>
      </c>
      <c r="AE9" s="1">
        <f t="shared" si="3"/>
        <v>0</v>
      </c>
      <c r="AF9" s="1">
        <f t="shared" si="4"/>
        <v>10</v>
      </c>
      <c r="AG9" s="1">
        <f t="shared" si="5"/>
        <v>0</v>
      </c>
      <c r="AH9" s="1">
        <f t="shared" si="6"/>
        <v>10</v>
      </c>
      <c r="AI9" s="1">
        <f t="shared" si="7"/>
        <v>0</v>
      </c>
      <c r="AJ9" s="1">
        <f t="shared" si="8"/>
        <v>10</v>
      </c>
      <c r="AK9" s="1">
        <f t="shared" si="9"/>
        <v>0</v>
      </c>
      <c r="AL9" s="1">
        <f t="shared" si="10"/>
        <v>0</v>
      </c>
      <c r="AM9" s="1">
        <f t="shared" si="11"/>
        <v>0</v>
      </c>
      <c r="AN9" s="1">
        <f t="shared" si="12"/>
        <v>0</v>
      </c>
      <c r="AO9" s="1">
        <f t="shared" si="13"/>
        <v>0</v>
      </c>
      <c r="AP9" s="1">
        <f t="shared" si="14"/>
        <v>0</v>
      </c>
      <c r="AQ9" s="1">
        <f t="shared" si="15"/>
        <v>0</v>
      </c>
      <c r="AR9" s="1">
        <f t="shared" si="16"/>
        <v>10</v>
      </c>
      <c r="AS9" s="1">
        <f t="shared" si="17"/>
        <v>0</v>
      </c>
      <c r="AT9" s="1">
        <f t="shared" si="18"/>
        <v>0</v>
      </c>
      <c r="AU9" s="1">
        <f t="shared" si="19"/>
        <v>0</v>
      </c>
      <c r="AV9" s="1">
        <f t="shared" si="20"/>
        <v>60</v>
      </c>
    </row>
    <row r="10" spans="1:48" ht="15.75" customHeight="1" thickBot="1" x14ac:dyDescent="0.3">
      <c r="A10" s="2">
        <v>8</v>
      </c>
      <c r="B10" s="9">
        <v>45895.532604166663</v>
      </c>
      <c r="C10" s="10" t="s">
        <v>115</v>
      </c>
      <c r="D10" s="10" t="s">
        <v>116</v>
      </c>
      <c r="E10" s="38">
        <v>171345197</v>
      </c>
      <c r="F10" s="11">
        <v>987279369</v>
      </c>
      <c r="G10" s="18" t="s">
        <v>25</v>
      </c>
      <c r="H10" s="18" t="s">
        <v>29</v>
      </c>
      <c r="I10" s="18" t="s">
        <v>25</v>
      </c>
      <c r="J10" s="18" t="s">
        <v>37</v>
      </c>
      <c r="K10" s="18" t="s">
        <v>25</v>
      </c>
      <c r="L10" s="18" t="s">
        <v>32</v>
      </c>
      <c r="M10" s="18" t="s">
        <v>25</v>
      </c>
      <c r="N10" s="18" t="s">
        <v>37</v>
      </c>
      <c r="O10" s="18" t="s">
        <v>25</v>
      </c>
      <c r="P10" s="18" t="s">
        <v>34</v>
      </c>
      <c r="Q10" s="18" t="s">
        <v>26</v>
      </c>
      <c r="R10" s="18" t="s">
        <v>27</v>
      </c>
      <c r="S10" s="18" t="s">
        <v>26</v>
      </c>
      <c r="T10" s="18" t="s">
        <v>31</v>
      </c>
      <c r="U10" s="18" t="s">
        <v>25</v>
      </c>
      <c r="V10" s="18" t="s">
        <v>29</v>
      </c>
      <c r="W10" s="18" t="s">
        <v>26</v>
      </c>
      <c r="X10" s="18" t="s">
        <v>27</v>
      </c>
      <c r="Y10" s="18" t="s">
        <v>24</v>
      </c>
      <c r="Z10" s="20" t="s">
        <v>36</v>
      </c>
      <c r="AB10" s="1">
        <f t="shared" si="0"/>
        <v>0</v>
      </c>
      <c r="AC10" s="1">
        <f t="shared" si="1"/>
        <v>0</v>
      </c>
      <c r="AD10" s="1">
        <f t="shared" si="2"/>
        <v>10</v>
      </c>
      <c r="AE10" s="1">
        <f t="shared" si="3"/>
        <v>20</v>
      </c>
      <c r="AF10" s="1">
        <f t="shared" si="4"/>
        <v>10</v>
      </c>
      <c r="AG10" s="1">
        <f t="shared" si="5"/>
        <v>0</v>
      </c>
      <c r="AH10" s="1">
        <f t="shared" si="6"/>
        <v>10</v>
      </c>
      <c r="AI10" s="1">
        <f t="shared" si="7"/>
        <v>20</v>
      </c>
      <c r="AJ10" s="1">
        <f t="shared" si="8"/>
        <v>10</v>
      </c>
      <c r="AK10" s="1">
        <f t="shared" si="9"/>
        <v>0</v>
      </c>
      <c r="AL10" s="1">
        <f t="shared" si="10"/>
        <v>0</v>
      </c>
      <c r="AM10" s="1">
        <f t="shared" si="11"/>
        <v>0</v>
      </c>
      <c r="AN10" s="1">
        <f t="shared" si="12"/>
        <v>0</v>
      </c>
      <c r="AO10" s="1">
        <f t="shared" si="13"/>
        <v>0</v>
      </c>
      <c r="AP10" s="1">
        <f t="shared" si="14"/>
        <v>10</v>
      </c>
      <c r="AQ10" s="1">
        <f t="shared" si="15"/>
        <v>20</v>
      </c>
      <c r="AR10" s="1">
        <f t="shared" si="16"/>
        <v>10</v>
      </c>
      <c r="AS10" s="1">
        <f t="shared" si="17"/>
        <v>0</v>
      </c>
      <c r="AT10" s="1">
        <f t="shared" si="18"/>
        <v>0</v>
      </c>
      <c r="AU10" s="1">
        <f t="shared" si="19"/>
        <v>0</v>
      </c>
      <c r="AV10" s="1">
        <f t="shared" si="20"/>
        <v>120</v>
      </c>
    </row>
    <row r="11" spans="1:48" ht="15.75" customHeight="1" thickBot="1" x14ac:dyDescent="0.3">
      <c r="A11" s="2">
        <v>9</v>
      </c>
      <c r="B11" s="12">
        <v>45895.535081018519</v>
      </c>
      <c r="C11" s="13" t="s">
        <v>117</v>
      </c>
      <c r="D11" s="13" t="s">
        <v>118</v>
      </c>
      <c r="E11" s="39" t="s">
        <v>119</v>
      </c>
      <c r="F11" s="14">
        <v>962497760</v>
      </c>
      <c r="G11" s="17" t="s">
        <v>25</v>
      </c>
      <c r="H11" s="17" t="s">
        <v>34</v>
      </c>
      <c r="I11" s="17" t="s">
        <v>25</v>
      </c>
      <c r="J11" s="17" t="s">
        <v>33</v>
      </c>
      <c r="K11" s="17" t="s">
        <v>25</v>
      </c>
      <c r="L11" s="17" t="s">
        <v>34</v>
      </c>
      <c r="M11" s="17" t="s">
        <v>25</v>
      </c>
      <c r="N11" s="17" t="s">
        <v>32</v>
      </c>
      <c r="O11" s="17" t="s">
        <v>25</v>
      </c>
      <c r="P11" s="17" t="s">
        <v>29</v>
      </c>
      <c r="Q11" s="17" t="s">
        <v>26</v>
      </c>
      <c r="R11" s="17" t="s">
        <v>35</v>
      </c>
      <c r="S11" s="17" t="s">
        <v>24</v>
      </c>
      <c r="T11" s="17" t="s">
        <v>36</v>
      </c>
      <c r="U11" s="17" t="s">
        <v>26</v>
      </c>
      <c r="V11" s="17" t="s">
        <v>39</v>
      </c>
      <c r="W11" s="17" t="s">
        <v>26</v>
      </c>
      <c r="X11" s="17" t="s">
        <v>27</v>
      </c>
      <c r="Y11" s="17" t="s">
        <v>26</v>
      </c>
      <c r="Z11" s="19" t="s">
        <v>35</v>
      </c>
      <c r="AB11" s="1">
        <f t="shared" si="0"/>
        <v>0</v>
      </c>
      <c r="AC11" s="1">
        <f t="shared" si="1"/>
        <v>0</v>
      </c>
      <c r="AD11" s="1">
        <f t="shared" si="2"/>
        <v>10</v>
      </c>
      <c r="AE11" s="1">
        <f t="shared" si="3"/>
        <v>0</v>
      </c>
      <c r="AF11" s="1">
        <f t="shared" si="4"/>
        <v>10</v>
      </c>
      <c r="AG11" s="1">
        <f t="shared" si="5"/>
        <v>0</v>
      </c>
      <c r="AH11" s="1">
        <f t="shared" si="6"/>
        <v>10</v>
      </c>
      <c r="AI11" s="1">
        <f t="shared" si="7"/>
        <v>0</v>
      </c>
      <c r="AJ11" s="1">
        <f t="shared" si="8"/>
        <v>10</v>
      </c>
      <c r="AK11" s="1">
        <f t="shared" si="9"/>
        <v>0</v>
      </c>
      <c r="AL11" s="1">
        <f t="shared" si="10"/>
        <v>0</v>
      </c>
      <c r="AM11" s="1">
        <f t="shared" si="11"/>
        <v>0</v>
      </c>
      <c r="AN11" s="1">
        <f t="shared" si="12"/>
        <v>10</v>
      </c>
      <c r="AO11" s="1">
        <f t="shared" si="13"/>
        <v>0</v>
      </c>
      <c r="AP11" s="1">
        <f t="shared" si="14"/>
        <v>0</v>
      </c>
      <c r="AQ11" s="1">
        <f t="shared" si="15"/>
        <v>0</v>
      </c>
      <c r="AR11" s="1">
        <f t="shared" si="16"/>
        <v>10</v>
      </c>
      <c r="AS11" s="1">
        <f t="shared" si="17"/>
        <v>0</v>
      </c>
      <c r="AT11" s="1">
        <f t="shared" si="18"/>
        <v>10</v>
      </c>
      <c r="AU11" s="1">
        <f t="shared" si="19"/>
        <v>0</v>
      </c>
      <c r="AV11" s="1">
        <f t="shared" si="20"/>
        <v>70</v>
      </c>
    </row>
    <row r="12" spans="1:48" ht="15.75" customHeight="1" thickBot="1" x14ac:dyDescent="0.3">
      <c r="A12" s="2">
        <v>10</v>
      </c>
      <c r="B12" s="9">
        <v>45895.537766203706</v>
      </c>
      <c r="C12" s="10" t="s">
        <v>120</v>
      </c>
      <c r="D12" s="10" t="s">
        <v>121</v>
      </c>
      <c r="E12" s="38" t="s">
        <v>122</v>
      </c>
      <c r="F12" s="10">
        <v>56942806573</v>
      </c>
      <c r="G12" s="18" t="s">
        <v>25</v>
      </c>
      <c r="H12" s="18" t="s">
        <v>32</v>
      </c>
      <c r="I12" s="18" t="s">
        <v>25</v>
      </c>
      <c r="J12" s="18" t="s">
        <v>34</v>
      </c>
      <c r="K12" s="18" t="s">
        <v>25</v>
      </c>
      <c r="L12" s="18" t="s">
        <v>33</v>
      </c>
      <c r="M12" s="18" t="s">
        <v>25</v>
      </c>
      <c r="N12" s="18" t="s">
        <v>32</v>
      </c>
      <c r="O12" s="18" t="s">
        <v>25</v>
      </c>
      <c r="P12" s="18" t="s">
        <v>37</v>
      </c>
      <c r="Q12" s="18" t="s">
        <v>25</v>
      </c>
      <c r="R12" s="18" t="s">
        <v>32</v>
      </c>
      <c r="S12" s="18" t="s">
        <v>26</v>
      </c>
      <c r="T12" s="18" t="s">
        <v>27</v>
      </c>
      <c r="U12" s="18" t="s">
        <v>25</v>
      </c>
      <c r="V12" s="18" t="s">
        <v>34</v>
      </c>
      <c r="W12" s="18" t="s">
        <v>24</v>
      </c>
      <c r="X12" s="18" t="s">
        <v>38</v>
      </c>
      <c r="Y12" s="18" t="s">
        <v>25</v>
      </c>
      <c r="Z12" s="20" t="s">
        <v>32</v>
      </c>
      <c r="AB12" s="1">
        <f t="shared" si="0"/>
        <v>0</v>
      </c>
      <c r="AC12" s="1">
        <f t="shared" si="1"/>
        <v>0</v>
      </c>
      <c r="AD12" s="1">
        <f t="shared" si="2"/>
        <v>10</v>
      </c>
      <c r="AE12" s="1">
        <f t="shared" si="3"/>
        <v>0</v>
      </c>
      <c r="AF12" s="1">
        <f t="shared" si="4"/>
        <v>10</v>
      </c>
      <c r="AG12" s="1">
        <f t="shared" si="5"/>
        <v>0</v>
      </c>
      <c r="AH12" s="1">
        <f t="shared" si="6"/>
        <v>10</v>
      </c>
      <c r="AI12" s="1">
        <f t="shared" si="7"/>
        <v>0</v>
      </c>
      <c r="AJ12" s="1">
        <f t="shared" si="8"/>
        <v>10</v>
      </c>
      <c r="AK12" s="1">
        <f t="shared" si="9"/>
        <v>20</v>
      </c>
      <c r="AL12" s="1">
        <f t="shared" si="10"/>
        <v>10</v>
      </c>
      <c r="AM12" s="1">
        <f t="shared" si="11"/>
        <v>0</v>
      </c>
      <c r="AN12" s="1">
        <f t="shared" si="12"/>
        <v>0</v>
      </c>
      <c r="AO12" s="1">
        <f t="shared" si="13"/>
        <v>0</v>
      </c>
      <c r="AP12" s="1">
        <f t="shared" si="14"/>
        <v>10</v>
      </c>
      <c r="AQ12" s="1">
        <f t="shared" si="15"/>
        <v>0</v>
      </c>
      <c r="AR12" s="1">
        <f t="shared" si="16"/>
        <v>0</v>
      </c>
      <c r="AS12" s="1">
        <f t="shared" si="17"/>
        <v>0</v>
      </c>
      <c r="AT12" s="1">
        <f t="shared" si="18"/>
        <v>0</v>
      </c>
      <c r="AU12" s="1">
        <f t="shared" si="19"/>
        <v>0</v>
      </c>
      <c r="AV12" s="1">
        <f t="shared" si="20"/>
        <v>80</v>
      </c>
    </row>
    <row r="13" spans="1:48" ht="15.75" customHeight="1" thickBot="1" x14ac:dyDescent="0.3">
      <c r="A13" s="2">
        <v>11</v>
      </c>
      <c r="B13" s="12">
        <v>45895.540995370371</v>
      </c>
      <c r="C13" s="13" t="s">
        <v>123</v>
      </c>
      <c r="D13" s="13" t="s">
        <v>124</v>
      </c>
      <c r="E13" s="39" t="s">
        <v>125</v>
      </c>
      <c r="F13" s="14">
        <v>966785978</v>
      </c>
      <c r="G13" s="17" t="s">
        <v>24</v>
      </c>
      <c r="H13" s="17" t="s">
        <v>36</v>
      </c>
      <c r="I13" s="17" t="s">
        <v>25</v>
      </c>
      <c r="J13" s="17" t="s">
        <v>34</v>
      </c>
      <c r="K13" s="17" t="s">
        <v>25</v>
      </c>
      <c r="L13" s="17" t="s">
        <v>34</v>
      </c>
      <c r="M13" s="17" t="s">
        <v>25</v>
      </c>
      <c r="N13" s="17" t="s">
        <v>37</v>
      </c>
      <c r="O13" s="17" t="s">
        <v>25</v>
      </c>
      <c r="P13" s="17" t="s">
        <v>32</v>
      </c>
      <c r="Q13" s="17" t="s">
        <v>24</v>
      </c>
      <c r="R13" s="17" t="s">
        <v>36</v>
      </c>
      <c r="S13" s="17" t="s">
        <v>26</v>
      </c>
      <c r="T13" s="17" t="s">
        <v>27</v>
      </c>
      <c r="U13" s="17" t="s">
        <v>26</v>
      </c>
      <c r="V13" s="17" t="s">
        <v>27</v>
      </c>
      <c r="W13" s="17" t="s">
        <v>24</v>
      </c>
      <c r="X13" s="17" t="s">
        <v>36</v>
      </c>
      <c r="Y13" s="17" t="s">
        <v>25</v>
      </c>
      <c r="Z13" s="19" t="s">
        <v>29</v>
      </c>
      <c r="AB13" s="1">
        <f t="shared" si="0"/>
        <v>10</v>
      </c>
      <c r="AC13" s="1">
        <f t="shared" si="1"/>
        <v>0</v>
      </c>
      <c r="AD13" s="1">
        <f t="shared" si="2"/>
        <v>10</v>
      </c>
      <c r="AE13" s="1">
        <f t="shared" si="3"/>
        <v>0</v>
      </c>
      <c r="AF13" s="1">
        <f t="shared" si="4"/>
        <v>10</v>
      </c>
      <c r="AG13" s="1">
        <f t="shared" si="5"/>
        <v>0</v>
      </c>
      <c r="AH13" s="1">
        <f t="shared" si="6"/>
        <v>10</v>
      </c>
      <c r="AI13" s="1">
        <f t="shared" si="7"/>
        <v>20</v>
      </c>
      <c r="AJ13" s="1">
        <f t="shared" si="8"/>
        <v>10</v>
      </c>
      <c r="AK13" s="1">
        <f t="shared" si="9"/>
        <v>0</v>
      </c>
      <c r="AL13" s="1">
        <f t="shared" si="10"/>
        <v>0</v>
      </c>
      <c r="AM13" s="1">
        <f t="shared" si="11"/>
        <v>0</v>
      </c>
      <c r="AN13" s="1">
        <f t="shared" si="12"/>
        <v>0</v>
      </c>
      <c r="AO13" s="1">
        <f t="shared" si="13"/>
        <v>0</v>
      </c>
      <c r="AP13" s="1">
        <f t="shared" si="14"/>
        <v>0</v>
      </c>
      <c r="AQ13" s="1">
        <f t="shared" si="15"/>
        <v>0</v>
      </c>
      <c r="AR13" s="1">
        <f t="shared" si="16"/>
        <v>0</v>
      </c>
      <c r="AS13" s="1">
        <f t="shared" si="17"/>
        <v>0</v>
      </c>
      <c r="AT13" s="1">
        <f t="shared" si="18"/>
        <v>0</v>
      </c>
      <c r="AU13" s="1">
        <f t="shared" si="19"/>
        <v>0</v>
      </c>
      <c r="AV13" s="1">
        <f t="shared" si="20"/>
        <v>70</v>
      </c>
    </row>
    <row r="14" spans="1:48" ht="15.75" customHeight="1" thickBot="1" x14ac:dyDescent="0.3">
      <c r="A14" s="2">
        <v>12</v>
      </c>
      <c r="B14" s="9">
        <v>45895.601261574076</v>
      </c>
      <c r="C14" s="10" t="s">
        <v>126</v>
      </c>
      <c r="D14" s="10" t="s">
        <v>127</v>
      </c>
      <c r="E14" s="38" t="s">
        <v>128</v>
      </c>
      <c r="F14" s="11">
        <v>979772579</v>
      </c>
      <c r="G14" s="18" t="s">
        <v>24</v>
      </c>
      <c r="H14" s="18" t="s">
        <v>38</v>
      </c>
      <c r="I14" s="18" t="s">
        <v>25</v>
      </c>
      <c r="J14" s="63" t="s">
        <v>32</v>
      </c>
      <c r="K14" s="18" t="s">
        <v>24</v>
      </c>
      <c r="L14" s="18" t="s">
        <v>36</v>
      </c>
      <c r="M14" s="18" t="s">
        <v>25</v>
      </c>
      <c r="N14" s="63" t="s">
        <v>32</v>
      </c>
      <c r="O14" s="18" t="s">
        <v>25</v>
      </c>
      <c r="P14" s="18" t="s">
        <v>34</v>
      </c>
      <c r="Q14" s="18" t="s">
        <v>26</v>
      </c>
      <c r="R14" s="18" t="s">
        <v>35</v>
      </c>
      <c r="S14" s="18" t="s">
        <v>24</v>
      </c>
      <c r="T14" s="18" t="s">
        <v>38</v>
      </c>
      <c r="U14" s="18" t="s">
        <v>26</v>
      </c>
      <c r="V14" s="63" t="s">
        <v>27</v>
      </c>
      <c r="W14" s="18" t="s">
        <v>24</v>
      </c>
      <c r="X14" s="63" t="s">
        <v>36</v>
      </c>
      <c r="Y14" s="18" t="s">
        <v>24</v>
      </c>
      <c r="Z14" s="20" t="s">
        <v>38</v>
      </c>
      <c r="AB14" s="1">
        <f t="shared" si="0"/>
        <v>10</v>
      </c>
      <c r="AC14" s="1">
        <f t="shared" si="1"/>
        <v>20</v>
      </c>
      <c r="AD14" s="1">
        <f t="shared" si="2"/>
        <v>10</v>
      </c>
      <c r="AE14" s="1">
        <f t="shared" si="3"/>
        <v>0</v>
      </c>
      <c r="AF14" s="1">
        <f t="shared" si="4"/>
        <v>0</v>
      </c>
      <c r="AG14" s="1">
        <f t="shared" si="5"/>
        <v>0</v>
      </c>
      <c r="AH14" s="1">
        <f t="shared" si="6"/>
        <v>10</v>
      </c>
      <c r="AI14" s="1">
        <f t="shared" si="7"/>
        <v>0</v>
      </c>
      <c r="AJ14" s="1">
        <f t="shared" si="8"/>
        <v>10</v>
      </c>
      <c r="AK14" s="1">
        <f t="shared" si="9"/>
        <v>0</v>
      </c>
      <c r="AL14" s="1">
        <f t="shared" si="10"/>
        <v>0</v>
      </c>
      <c r="AM14" s="1">
        <f t="shared" si="11"/>
        <v>0</v>
      </c>
      <c r="AN14" s="1">
        <f t="shared" si="12"/>
        <v>10</v>
      </c>
      <c r="AO14" s="1">
        <f t="shared" si="13"/>
        <v>20</v>
      </c>
      <c r="AP14" s="1">
        <f t="shared" si="14"/>
        <v>0</v>
      </c>
      <c r="AQ14" s="1">
        <f t="shared" si="15"/>
        <v>0</v>
      </c>
      <c r="AR14" s="1">
        <f t="shared" si="16"/>
        <v>0</v>
      </c>
      <c r="AS14" s="1">
        <f t="shared" si="17"/>
        <v>0</v>
      </c>
      <c r="AT14" s="1">
        <f t="shared" si="18"/>
        <v>0</v>
      </c>
      <c r="AU14" s="1">
        <f t="shared" si="19"/>
        <v>0</v>
      </c>
      <c r="AV14" s="1">
        <f t="shared" si="20"/>
        <v>90</v>
      </c>
    </row>
    <row r="15" spans="1:48" ht="15.75" customHeight="1" thickBot="1" x14ac:dyDescent="0.3">
      <c r="A15" s="2">
        <v>13</v>
      </c>
      <c r="B15" s="12">
        <v>45895.610671296294</v>
      </c>
      <c r="C15" s="13" t="s">
        <v>129</v>
      </c>
      <c r="D15" s="13" t="s">
        <v>130</v>
      </c>
      <c r="E15" s="39" t="s">
        <v>131</v>
      </c>
      <c r="F15" s="13">
        <v>963336708</v>
      </c>
      <c r="G15" s="17" t="s">
        <v>25</v>
      </c>
      <c r="H15" s="17" t="s">
        <v>34</v>
      </c>
      <c r="I15" s="17" t="s">
        <v>25</v>
      </c>
      <c r="J15" s="17" t="s">
        <v>37</v>
      </c>
      <c r="K15" s="17" t="s">
        <v>25</v>
      </c>
      <c r="L15" s="17" t="s">
        <v>34</v>
      </c>
      <c r="M15" s="17" t="s">
        <v>25</v>
      </c>
      <c r="N15" s="17" t="s">
        <v>37</v>
      </c>
      <c r="O15" s="17" t="s">
        <v>25</v>
      </c>
      <c r="P15" s="17" t="s">
        <v>44</v>
      </c>
      <c r="Q15" s="17" t="s">
        <v>24</v>
      </c>
      <c r="R15" s="17" t="s">
        <v>38</v>
      </c>
      <c r="S15" s="17" t="s">
        <v>26</v>
      </c>
      <c r="T15" s="17" t="s">
        <v>35</v>
      </c>
      <c r="U15" s="17" t="s">
        <v>24</v>
      </c>
      <c r="V15" s="17" t="s">
        <v>38</v>
      </c>
      <c r="W15" s="17" t="s">
        <v>25</v>
      </c>
      <c r="X15" s="17" t="s">
        <v>32</v>
      </c>
      <c r="Y15" s="17" t="s">
        <v>24</v>
      </c>
      <c r="Z15" s="19" t="s">
        <v>34</v>
      </c>
      <c r="AB15" s="1">
        <f t="shared" si="0"/>
        <v>0</v>
      </c>
      <c r="AC15" s="1">
        <f t="shared" si="1"/>
        <v>0</v>
      </c>
      <c r="AD15" s="1">
        <f t="shared" si="2"/>
        <v>10</v>
      </c>
      <c r="AE15" s="1">
        <f t="shared" si="3"/>
        <v>20</v>
      </c>
      <c r="AF15" s="1">
        <f t="shared" si="4"/>
        <v>10</v>
      </c>
      <c r="AG15" s="1">
        <f t="shared" si="5"/>
        <v>0</v>
      </c>
      <c r="AH15" s="1">
        <f t="shared" si="6"/>
        <v>10</v>
      </c>
      <c r="AI15" s="1">
        <f t="shared" si="7"/>
        <v>20</v>
      </c>
      <c r="AJ15" s="1">
        <f t="shared" si="8"/>
        <v>10</v>
      </c>
      <c r="AK15" s="1">
        <f t="shared" si="9"/>
        <v>0</v>
      </c>
      <c r="AL15" s="1">
        <f t="shared" si="10"/>
        <v>0</v>
      </c>
      <c r="AM15" s="1">
        <f t="shared" si="11"/>
        <v>0</v>
      </c>
      <c r="AN15" s="1">
        <f t="shared" si="12"/>
        <v>0</v>
      </c>
      <c r="AO15" s="1">
        <f t="shared" si="13"/>
        <v>0</v>
      </c>
      <c r="AP15" s="1">
        <f t="shared" si="14"/>
        <v>0</v>
      </c>
      <c r="AQ15" s="1">
        <f t="shared" si="15"/>
        <v>0</v>
      </c>
      <c r="AR15" s="1">
        <f t="shared" si="16"/>
        <v>0</v>
      </c>
      <c r="AS15" s="1">
        <f t="shared" si="17"/>
        <v>0</v>
      </c>
      <c r="AT15" s="1">
        <f t="shared" si="18"/>
        <v>0</v>
      </c>
      <c r="AU15" s="1">
        <f t="shared" si="19"/>
        <v>0</v>
      </c>
      <c r="AV15" s="1">
        <f t="shared" si="20"/>
        <v>80</v>
      </c>
    </row>
    <row r="16" spans="1:48" ht="15.75" customHeight="1" thickBot="1" x14ac:dyDescent="0.3">
      <c r="A16" s="2">
        <v>14</v>
      </c>
      <c r="B16" s="9">
        <v>45895.617592592593</v>
      </c>
      <c r="C16" s="10" t="s">
        <v>132</v>
      </c>
      <c r="D16" s="10" t="s">
        <v>133</v>
      </c>
      <c r="E16" s="38">
        <v>171689635</v>
      </c>
      <c r="F16" s="11">
        <v>942163630</v>
      </c>
      <c r="G16" s="18" t="s">
        <v>25</v>
      </c>
      <c r="H16" s="18" t="s">
        <v>32</v>
      </c>
      <c r="I16" s="18" t="s">
        <v>25</v>
      </c>
      <c r="J16" s="18" t="s">
        <v>33</v>
      </c>
      <c r="K16" s="18" t="s">
        <v>24</v>
      </c>
      <c r="L16" s="18" t="s">
        <v>28</v>
      </c>
      <c r="M16" s="18" t="s">
        <v>25</v>
      </c>
      <c r="N16" s="18" t="s">
        <v>32</v>
      </c>
      <c r="O16" s="18" t="s">
        <v>25</v>
      </c>
      <c r="P16" s="18" t="s">
        <v>34</v>
      </c>
      <c r="Q16" s="18" t="s">
        <v>24</v>
      </c>
      <c r="R16" s="18" t="s">
        <v>36</v>
      </c>
      <c r="S16" s="18" t="s">
        <v>26</v>
      </c>
      <c r="T16" s="18" t="s">
        <v>27</v>
      </c>
      <c r="U16" s="18" t="s">
        <v>26</v>
      </c>
      <c r="V16" s="18" t="s">
        <v>39</v>
      </c>
      <c r="W16" s="18" t="s">
        <v>26</v>
      </c>
      <c r="X16" s="18" t="s">
        <v>31</v>
      </c>
      <c r="Y16" s="18" t="s">
        <v>25</v>
      </c>
      <c r="Z16" s="20" t="s">
        <v>32</v>
      </c>
      <c r="AB16" s="1">
        <f t="shared" si="0"/>
        <v>0</v>
      </c>
      <c r="AC16" s="1">
        <f t="shared" si="1"/>
        <v>0</v>
      </c>
      <c r="AD16" s="1">
        <f t="shared" si="2"/>
        <v>10</v>
      </c>
      <c r="AE16" s="1">
        <f t="shared" si="3"/>
        <v>0</v>
      </c>
      <c r="AF16" s="1">
        <f t="shared" si="4"/>
        <v>0</v>
      </c>
      <c r="AG16" s="1">
        <f t="shared" si="5"/>
        <v>0</v>
      </c>
      <c r="AH16" s="1">
        <f t="shared" si="6"/>
        <v>10</v>
      </c>
      <c r="AI16" s="1">
        <f t="shared" si="7"/>
        <v>0</v>
      </c>
      <c r="AJ16" s="1">
        <f t="shared" si="8"/>
        <v>10</v>
      </c>
      <c r="AK16" s="1">
        <f t="shared" si="9"/>
        <v>0</v>
      </c>
      <c r="AL16" s="1">
        <f t="shared" si="10"/>
        <v>0</v>
      </c>
      <c r="AM16" s="1">
        <f t="shared" si="11"/>
        <v>0</v>
      </c>
      <c r="AN16" s="1">
        <f t="shared" si="12"/>
        <v>0</v>
      </c>
      <c r="AO16" s="1">
        <f t="shared" si="13"/>
        <v>0</v>
      </c>
      <c r="AP16" s="1">
        <f t="shared" si="14"/>
        <v>0</v>
      </c>
      <c r="AQ16" s="1">
        <f t="shared" si="15"/>
        <v>0</v>
      </c>
      <c r="AR16" s="1">
        <f t="shared" si="16"/>
        <v>10</v>
      </c>
      <c r="AS16" s="1">
        <f t="shared" si="17"/>
        <v>0</v>
      </c>
      <c r="AT16" s="1">
        <f t="shared" si="18"/>
        <v>0</v>
      </c>
      <c r="AU16" s="1">
        <f t="shared" si="19"/>
        <v>0</v>
      </c>
      <c r="AV16" s="1">
        <f t="shared" si="20"/>
        <v>40</v>
      </c>
    </row>
    <row r="17" spans="1:48" ht="15.75" customHeight="1" thickBot="1" x14ac:dyDescent="0.3">
      <c r="A17" s="2">
        <v>15</v>
      </c>
      <c r="B17" s="12">
        <v>45895.626516203702</v>
      </c>
      <c r="C17" s="13" t="s">
        <v>134</v>
      </c>
      <c r="D17" s="13" t="s">
        <v>135</v>
      </c>
      <c r="E17" s="39" t="s">
        <v>136</v>
      </c>
      <c r="F17" s="14">
        <v>990898161</v>
      </c>
      <c r="G17" s="17" t="s">
        <v>24</v>
      </c>
      <c r="H17" s="17" t="s">
        <v>36</v>
      </c>
      <c r="I17" s="17" t="s">
        <v>25</v>
      </c>
      <c r="J17" s="17" t="s">
        <v>34</v>
      </c>
      <c r="K17" s="17" t="s">
        <v>25</v>
      </c>
      <c r="L17" s="17" t="s">
        <v>29</v>
      </c>
      <c r="M17" s="17" t="s">
        <v>25</v>
      </c>
      <c r="N17" s="17" t="s">
        <v>32</v>
      </c>
      <c r="O17" s="17" t="s">
        <v>25</v>
      </c>
      <c r="P17" s="17" t="s">
        <v>37</v>
      </c>
      <c r="Q17" s="17" t="s">
        <v>24</v>
      </c>
      <c r="R17" s="17" t="s">
        <v>36</v>
      </c>
      <c r="S17" s="17" t="s">
        <v>26</v>
      </c>
      <c r="T17" s="17" t="s">
        <v>35</v>
      </c>
      <c r="U17" s="17" t="s">
        <v>24</v>
      </c>
      <c r="V17" s="17" t="s">
        <v>36</v>
      </c>
      <c r="W17" s="17" t="s">
        <v>24</v>
      </c>
      <c r="X17" s="17" t="s">
        <v>36</v>
      </c>
      <c r="Y17" s="17" t="s">
        <v>24</v>
      </c>
      <c r="Z17" s="19" t="s">
        <v>36</v>
      </c>
      <c r="AB17" s="1">
        <f t="shared" si="0"/>
        <v>10</v>
      </c>
      <c r="AC17" s="1">
        <f t="shared" si="1"/>
        <v>0</v>
      </c>
      <c r="AD17" s="1">
        <f t="shared" si="2"/>
        <v>10</v>
      </c>
      <c r="AE17" s="1">
        <f t="shared" si="3"/>
        <v>0</v>
      </c>
      <c r="AF17" s="1">
        <f t="shared" si="4"/>
        <v>10</v>
      </c>
      <c r="AG17" s="1">
        <f t="shared" si="5"/>
        <v>0</v>
      </c>
      <c r="AH17" s="1">
        <f t="shared" si="6"/>
        <v>10</v>
      </c>
      <c r="AI17" s="1">
        <f t="shared" si="7"/>
        <v>0</v>
      </c>
      <c r="AJ17" s="1">
        <f t="shared" si="8"/>
        <v>10</v>
      </c>
      <c r="AK17" s="1">
        <f t="shared" si="9"/>
        <v>20</v>
      </c>
      <c r="AL17" s="1">
        <f t="shared" si="10"/>
        <v>0</v>
      </c>
      <c r="AM17" s="1">
        <f t="shared" si="11"/>
        <v>0</v>
      </c>
      <c r="AN17" s="1">
        <f t="shared" si="12"/>
        <v>0</v>
      </c>
      <c r="AO17" s="1">
        <f t="shared" si="13"/>
        <v>0</v>
      </c>
      <c r="AP17" s="1">
        <f t="shared" si="14"/>
        <v>0</v>
      </c>
      <c r="AQ17" s="1">
        <f t="shared" si="15"/>
        <v>0</v>
      </c>
      <c r="AR17" s="1">
        <f t="shared" si="16"/>
        <v>0</v>
      </c>
      <c r="AS17" s="1">
        <f t="shared" si="17"/>
        <v>0</v>
      </c>
      <c r="AT17" s="1">
        <f t="shared" si="18"/>
        <v>0</v>
      </c>
      <c r="AU17" s="1">
        <f t="shared" si="19"/>
        <v>0</v>
      </c>
      <c r="AV17" s="1">
        <f t="shared" si="20"/>
        <v>70</v>
      </c>
    </row>
    <row r="18" spans="1:48" ht="15.75" customHeight="1" thickBot="1" x14ac:dyDescent="0.3">
      <c r="A18" s="2">
        <v>16</v>
      </c>
      <c r="B18" s="9">
        <v>45895.652384259258</v>
      </c>
      <c r="C18" s="10" t="s">
        <v>137</v>
      </c>
      <c r="D18" s="10" t="s">
        <v>138</v>
      </c>
      <c r="E18" s="38">
        <v>189530153</v>
      </c>
      <c r="F18" s="11">
        <v>97842371</v>
      </c>
      <c r="G18" s="18" t="s">
        <v>24</v>
      </c>
      <c r="H18" s="18" t="s">
        <v>36</v>
      </c>
      <c r="I18" s="18" t="s">
        <v>25</v>
      </c>
      <c r="J18" s="18" t="s">
        <v>37</v>
      </c>
      <c r="K18" s="18" t="s">
        <v>25</v>
      </c>
      <c r="L18" s="18" t="s">
        <v>34</v>
      </c>
      <c r="M18" s="18" t="s">
        <v>25</v>
      </c>
      <c r="N18" s="18" t="s">
        <v>34</v>
      </c>
      <c r="O18" s="18" t="s">
        <v>25</v>
      </c>
      <c r="P18" s="18" t="s">
        <v>29</v>
      </c>
      <c r="Q18" s="18" t="s">
        <v>24</v>
      </c>
      <c r="R18" s="18" t="s">
        <v>36</v>
      </c>
      <c r="S18" s="18" t="s">
        <v>24</v>
      </c>
      <c r="T18" s="18" t="s">
        <v>36</v>
      </c>
      <c r="U18" s="18" t="s">
        <v>26</v>
      </c>
      <c r="V18" s="18" t="s">
        <v>30</v>
      </c>
      <c r="W18" s="18" t="s">
        <v>24</v>
      </c>
      <c r="X18" s="18" t="s">
        <v>36</v>
      </c>
      <c r="Y18" s="18" t="s">
        <v>25</v>
      </c>
      <c r="Z18" s="20" t="s">
        <v>32</v>
      </c>
      <c r="AB18" s="1">
        <f t="shared" si="0"/>
        <v>10</v>
      </c>
      <c r="AC18" s="1">
        <f t="shared" si="1"/>
        <v>0</v>
      </c>
      <c r="AD18" s="1">
        <f t="shared" si="2"/>
        <v>10</v>
      </c>
      <c r="AE18" s="1">
        <f t="shared" si="3"/>
        <v>20</v>
      </c>
      <c r="AF18" s="1">
        <f t="shared" si="4"/>
        <v>10</v>
      </c>
      <c r="AG18" s="1">
        <f t="shared" si="5"/>
        <v>0</v>
      </c>
      <c r="AH18" s="1">
        <f t="shared" si="6"/>
        <v>10</v>
      </c>
      <c r="AI18" s="1">
        <f t="shared" si="7"/>
        <v>0</v>
      </c>
      <c r="AJ18" s="1">
        <f t="shared" si="8"/>
        <v>10</v>
      </c>
      <c r="AK18" s="1">
        <f t="shared" si="9"/>
        <v>0</v>
      </c>
      <c r="AL18" s="1">
        <f t="shared" si="10"/>
        <v>0</v>
      </c>
      <c r="AM18" s="1">
        <f t="shared" si="11"/>
        <v>0</v>
      </c>
      <c r="AN18" s="1">
        <f t="shared" si="12"/>
        <v>10</v>
      </c>
      <c r="AO18" s="1">
        <f t="shared" si="13"/>
        <v>0</v>
      </c>
      <c r="AP18" s="1">
        <f t="shared" si="14"/>
        <v>0</v>
      </c>
      <c r="AQ18" s="1">
        <f t="shared" si="15"/>
        <v>0</v>
      </c>
      <c r="AR18" s="1">
        <f t="shared" si="16"/>
        <v>0</v>
      </c>
      <c r="AS18" s="1">
        <f t="shared" si="17"/>
        <v>0</v>
      </c>
      <c r="AT18" s="1">
        <f t="shared" si="18"/>
        <v>0</v>
      </c>
      <c r="AU18" s="1">
        <f t="shared" si="19"/>
        <v>0</v>
      </c>
      <c r="AV18" s="1">
        <f t="shared" si="20"/>
        <v>80</v>
      </c>
    </row>
    <row r="19" spans="1:48" ht="15.75" customHeight="1" thickBot="1" x14ac:dyDescent="0.3">
      <c r="A19" s="2">
        <v>17</v>
      </c>
      <c r="B19" s="12">
        <v>45895.669525462959</v>
      </c>
      <c r="C19" s="13" t="s">
        <v>139</v>
      </c>
      <c r="D19" s="13" t="s">
        <v>140</v>
      </c>
      <c r="E19" s="39" t="s">
        <v>141</v>
      </c>
      <c r="F19" s="14">
        <v>941876412</v>
      </c>
      <c r="G19" s="17" t="s">
        <v>25</v>
      </c>
      <c r="H19" s="17" t="s">
        <v>34</v>
      </c>
      <c r="I19" s="17" t="s">
        <v>25</v>
      </c>
      <c r="J19" s="17" t="s">
        <v>34</v>
      </c>
      <c r="K19" s="17" t="s">
        <v>24</v>
      </c>
      <c r="L19" s="17" t="s">
        <v>36</v>
      </c>
      <c r="M19" s="17" t="s">
        <v>25</v>
      </c>
      <c r="N19" s="17" t="s">
        <v>37</v>
      </c>
      <c r="O19" s="17" t="s">
        <v>25</v>
      </c>
      <c r="P19" s="17" t="s">
        <v>32</v>
      </c>
      <c r="Q19" s="17" t="s">
        <v>26</v>
      </c>
      <c r="R19" s="17" t="s">
        <v>35</v>
      </c>
      <c r="S19" s="17" t="s">
        <v>25</v>
      </c>
      <c r="T19" s="17" t="s">
        <v>29</v>
      </c>
      <c r="U19" s="17" t="s">
        <v>26</v>
      </c>
      <c r="V19" s="17" t="s">
        <v>34</v>
      </c>
      <c r="W19" s="17" t="s">
        <v>26</v>
      </c>
      <c r="X19" s="17" t="s">
        <v>35</v>
      </c>
      <c r="Y19" s="17" t="s">
        <v>26</v>
      </c>
      <c r="Z19" s="19" t="s">
        <v>31</v>
      </c>
      <c r="AB19" s="1">
        <f t="shared" si="0"/>
        <v>0</v>
      </c>
      <c r="AC19" s="1">
        <f t="shared" si="1"/>
        <v>0</v>
      </c>
      <c r="AD19" s="1">
        <f t="shared" si="2"/>
        <v>10</v>
      </c>
      <c r="AE19" s="1">
        <f t="shared" si="3"/>
        <v>0</v>
      </c>
      <c r="AF19" s="1">
        <f t="shared" si="4"/>
        <v>0</v>
      </c>
      <c r="AG19" s="1">
        <f t="shared" si="5"/>
        <v>0</v>
      </c>
      <c r="AH19" s="1">
        <f t="shared" si="6"/>
        <v>10</v>
      </c>
      <c r="AI19" s="1">
        <f t="shared" si="7"/>
        <v>20</v>
      </c>
      <c r="AJ19" s="1">
        <f t="shared" si="8"/>
        <v>10</v>
      </c>
      <c r="AK19" s="1">
        <f t="shared" si="9"/>
        <v>0</v>
      </c>
      <c r="AL19" s="1">
        <f t="shared" si="10"/>
        <v>0</v>
      </c>
      <c r="AM19" s="1">
        <f t="shared" si="11"/>
        <v>0</v>
      </c>
      <c r="AN19" s="1">
        <f t="shared" si="12"/>
        <v>0</v>
      </c>
      <c r="AO19" s="1">
        <f t="shared" si="13"/>
        <v>0</v>
      </c>
      <c r="AP19" s="1">
        <f t="shared" si="14"/>
        <v>0</v>
      </c>
      <c r="AQ19" s="1">
        <f t="shared" si="15"/>
        <v>0</v>
      </c>
      <c r="AR19" s="1">
        <f t="shared" si="16"/>
        <v>10</v>
      </c>
      <c r="AS19" s="1">
        <f t="shared" si="17"/>
        <v>0</v>
      </c>
      <c r="AT19" s="1">
        <f t="shared" si="18"/>
        <v>10</v>
      </c>
      <c r="AU19" s="1">
        <f t="shared" si="19"/>
        <v>20</v>
      </c>
      <c r="AV19" s="1">
        <f t="shared" si="20"/>
        <v>90</v>
      </c>
    </row>
    <row r="20" spans="1:48" ht="15.75" customHeight="1" thickBot="1" x14ac:dyDescent="0.3">
      <c r="A20" s="2">
        <v>18</v>
      </c>
      <c r="B20" s="9">
        <v>45895.689131944448</v>
      </c>
      <c r="C20" s="10" t="s">
        <v>142</v>
      </c>
      <c r="D20" s="10" t="s">
        <v>143</v>
      </c>
      <c r="E20" s="38" t="s">
        <v>144</v>
      </c>
      <c r="F20" s="11">
        <v>978475719</v>
      </c>
      <c r="G20" s="18" t="s">
        <v>25</v>
      </c>
      <c r="H20" s="18" t="s">
        <v>34</v>
      </c>
      <c r="I20" s="18" t="s">
        <v>25</v>
      </c>
      <c r="J20" s="18" t="s">
        <v>34</v>
      </c>
      <c r="K20" s="18" t="s">
        <v>24</v>
      </c>
      <c r="L20" s="18" t="s">
        <v>38</v>
      </c>
      <c r="M20" s="18" t="s">
        <v>25</v>
      </c>
      <c r="N20" s="18" t="s">
        <v>29</v>
      </c>
      <c r="O20" s="18" t="s">
        <v>25</v>
      </c>
      <c r="P20" s="18" t="s">
        <v>44</v>
      </c>
      <c r="Q20" s="18" t="s">
        <v>26</v>
      </c>
      <c r="R20" s="18" t="s">
        <v>29</v>
      </c>
      <c r="S20" s="18" t="s">
        <v>26</v>
      </c>
      <c r="T20" s="18" t="s">
        <v>31</v>
      </c>
      <c r="U20" s="18" t="s">
        <v>26</v>
      </c>
      <c r="V20" s="18" t="s">
        <v>31</v>
      </c>
      <c r="W20" s="18" t="s">
        <v>24</v>
      </c>
      <c r="X20" s="18" t="s">
        <v>36</v>
      </c>
      <c r="Y20" s="18" t="s">
        <v>24</v>
      </c>
      <c r="Z20" s="20" t="s">
        <v>28</v>
      </c>
      <c r="AB20" s="1">
        <f t="shared" si="0"/>
        <v>0</v>
      </c>
      <c r="AC20" s="1">
        <f t="shared" si="1"/>
        <v>0</v>
      </c>
      <c r="AD20" s="1">
        <f t="shared" si="2"/>
        <v>10</v>
      </c>
      <c r="AE20" s="1">
        <f t="shared" si="3"/>
        <v>0</v>
      </c>
      <c r="AF20" s="1">
        <f t="shared" si="4"/>
        <v>0</v>
      </c>
      <c r="AG20" s="1">
        <f t="shared" si="5"/>
        <v>0</v>
      </c>
      <c r="AH20" s="1">
        <f t="shared" si="6"/>
        <v>10</v>
      </c>
      <c r="AI20" s="1">
        <f t="shared" si="7"/>
        <v>0</v>
      </c>
      <c r="AJ20" s="1">
        <f t="shared" si="8"/>
        <v>10</v>
      </c>
      <c r="AK20" s="1">
        <f t="shared" si="9"/>
        <v>0</v>
      </c>
      <c r="AL20" s="1">
        <f t="shared" si="10"/>
        <v>0</v>
      </c>
      <c r="AM20" s="1">
        <f t="shared" si="11"/>
        <v>20</v>
      </c>
      <c r="AN20" s="1">
        <f t="shared" si="12"/>
        <v>0</v>
      </c>
      <c r="AO20" s="1">
        <f t="shared" si="13"/>
        <v>0</v>
      </c>
      <c r="AP20" s="1">
        <f t="shared" si="14"/>
        <v>0</v>
      </c>
      <c r="AQ20" s="1">
        <f t="shared" si="15"/>
        <v>0</v>
      </c>
      <c r="AR20" s="1">
        <f t="shared" si="16"/>
        <v>0</v>
      </c>
      <c r="AS20" s="1">
        <f t="shared" si="17"/>
        <v>0</v>
      </c>
      <c r="AT20" s="1">
        <f t="shared" si="18"/>
        <v>0</v>
      </c>
      <c r="AU20" s="1">
        <f t="shared" si="19"/>
        <v>0</v>
      </c>
      <c r="AV20" s="1">
        <f t="shared" si="20"/>
        <v>50</v>
      </c>
    </row>
    <row r="21" spans="1:48" ht="15.75" customHeight="1" thickBot="1" x14ac:dyDescent="0.3">
      <c r="A21" s="2">
        <v>19</v>
      </c>
      <c r="B21" s="12">
        <v>45895.693738425929</v>
      </c>
      <c r="C21" s="13" t="s">
        <v>145</v>
      </c>
      <c r="D21" s="13" t="s">
        <v>146</v>
      </c>
      <c r="E21" s="39" t="s">
        <v>147</v>
      </c>
      <c r="F21" s="14">
        <v>981331288</v>
      </c>
      <c r="G21" s="17" t="s">
        <v>25</v>
      </c>
      <c r="H21" s="21" t="s">
        <v>32</v>
      </c>
      <c r="I21" s="17" t="s">
        <v>25</v>
      </c>
      <c r="J21" s="17" t="s">
        <v>34</v>
      </c>
      <c r="K21" s="17" t="s">
        <v>25</v>
      </c>
      <c r="L21" s="17" t="s">
        <v>29</v>
      </c>
      <c r="M21" s="17" t="s">
        <v>25</v>
      </c>
      <c r="N21" s="17" t="s">
        <v>37</v>
      </c>
      <c r="O21" s="17" t="s">
        <v>25</v>
      </c>
      <c r="P21" s="17" t="s">
        <v>37</v>
      </c>
      <c r="Q21" s="17" t="s">
        <v>24</v>
      </c>
      <c r="R21" s="21" t="s">
        <v>36</v>
      </c>
      <c r="S21" s="17" t="s">
        <v>26</v>
      </c>
      <c r="T21" s="21" t="s">
        <v>27</v>
      </c>
      <c r="U21" s="17" t="s">
        <v>26</v>
      </c>
      <c r="V21" s="17" t="s">
        <v>35</v>
      </c>
      <c r="W21" s="17" t="s">
        <v>26</v>
      </c>
      <c r="X21" s="21" t="s">
        <v>27</v>
      </c>
      <c r="Y21" s="17" t="s">
        <v>24</v>
      </c>
      <c r="Z21" s="34" t="s">
        <v>36</v>
      </c>
      <c r="AB21" s="1">
        <f t="shared" si="0"/>
        <v>0</v>
      </c>
      <c r="AC21" s="1">
        <f t="shared" si="1"/>
        <v>0</v>
      </c>
      <c r="AD21" s="1">
        <f t="shared" si="2"/>
        <v>10</v>
      </c>
      <c r="AE21" s="1">
        <f t="shared" si="3"/>
        <v>0</v>
      </c>
      <c r="AF21" s="1">
        <f t="shared" si="4"/>
        <v>10</v>
      </c>
      <c r="AG21" s="1">
        <f t="shared" si="5"/>
        <v>0</v>
      </c>
      <c r="AH21" s="1">
        <f t="shared" si="6"/>
        <v>10</v>
      </c>
      <c r="AI21" s="1">
        <f t="shared" si="7"/>
        <v>20</v>
      </c>
      <c r="AJ21" s="1">
        <f t="shared" si="8"/>
        <v>10</v>
      </c>
      <c r="AK21" s="1">
        <f t="shared" si="9"/>
        <v>20</v>
      </c>
      <c r="AL21" s="1">
        <f t="shared" si="10"/>
        <v>0</v>
      </c>
      <c r="AM21" s="1">
        <f t="shared" si="11"/>
        <v>0</v>
      </c>
      <c r="AN21" s="1">
        <f t="shared" si="12"/>
        <v>0</v>
      </c>
      <c r="AO21" s="1">
        <f t="shared" si="13"/>
        <v>0</v>
      </c>
      <c r="AP21" s="1">
        <f t="shared" si="14"/>
        <v>0</v>
      </c>
      <c r="AQ21" s="1">
        <f t="shared" si="15"/>
        <v>0</v>
      </c>
      <c r="AR21" s="1">
        <f t="shared" si="16"/>
        <v>10</v>
      </c>
      <c r="AS21" s="1">
        <f t="shared" si="17"/>
        <v>0</v>
      </c>
      <c r="AT21" s="1">
        <f t="shared" si="18"/>
        <v>0</v>
      </c>
      <c r="AU21" s="1">
        <f t="shared" si="19"/>
        <v>0</v>
      </c>
      <c r="AV21" s="1">
        <f t="shared" si="20"/>
        <v>90</v>
      </c>
    </row>
    <row r="22" spans="1:48" ht="15.75" customHeight="1" thickBot="1" x14ac:dyDescent="0.3">
      <c r="A22" s="2">
        <v>20</v>
      </c>
      <c r="B22" s="9">
        <v>45895.716423611113</v>
      </c>
      <c r="C22" s="10" t="s">
        <v>148</v>
      </c>
      <c r="D22" s="10" t="s">
        <v>149</v>
      </c>
      <c r="E22" s="38" t="s">
        <v>150</v>
      </c>
      <c r="F22" s="11">
        <v>956391109</v>
      </c>
      <c r="G22" s="18" t="s">
        <v>24</v>
      </c>
      <c r="H22" s="18" t="s">
        <v>28</v>
      </c>
      <c r="I22" s="18" t="s">
        <v>25</v>
      </c>
      <c r="J22" s="18" t="s">
        <v>33</v>
      </c>
      <c r="K22" s="18" t="s">
        <v>25</v>
      </c>
      <c r="L22" s="18" t="s">
        <v>329</v>
      </c>
      <c r="M22" s="18" t="s">
        <v>25</v>
      </c>
      <c r="N22" s="18" t="s">
        <v>75</v>
      </c>
      <c r="O22" s="18" t="s">
        <v>25</v>
      </c>
      <c r="P22" s="18" t="s">
        <v>37</v>
      </c>
      <c r="Q22" s="18" t="s">
        <v>24</v>
      </c>
      <c r="R22" s="18" t="s">
        <v>297</v>
      </c>
      <c r="S22" s="18" t="s">
        <v>26</v>
      </c>
      <c r="T22" s="18" t="s">
        <v>27</v>
      </c>
      <c r="U22" s="18" t="s">
        <v>26</v>
      </c>
      <c r="V22" s="18" t="s">
        <v>52</v>
      </c>
      <c r="W22" s="18" t="s">
        <v>26</v>
      </c>
      <c r="X22" s="18" t="s">
        <v>27</v>
      </c>
      <c r="Y22" s="18" t="s">
        <v>26</v>
      </c>
      <c r="Z22" s="20" t="s">
        <v>30</v>
      </c>
      <c r="AB22" s="1">
        <f t="shared" si="0"/>
        <v>10</v>
      </c>
      <c r="AC22" s="1">
        <f t="shared" si="1"/>
        <v>0</v>
      </c>
      <c r="AD22" s="1">
        <f t="shared" si="2"/>
        <v>10</v>
      </c>
      <c r="AE22" s="1">
        <f t="shared" si="3"/>
        <v>0</v>
      </c>
      <c r="AF22" s="1">
        <f t="shared" si="4"/>
        <v>10</v>
      </c>
      <c r="AG22" s="1">
        <f t="shared" si="5"/>
        <v>0</v>
      </c>
      <c r="AH22" s="1">
        <f t="shared" si="6"/>
        <v>10</v>
      </c>
      <c r="AI22" s="1">
        <f t="shared" si="7"/>
        <v>0</v>
      </c>
      <c r="AJ22" s="1">
        <f t="shared" si="8"/>
        <v>10</v>
      </c>
      <c r="AK22" s="1">
        <f t="shared" si="9"/>
        <v>20</v>
      </c>
      <c r="AL22" s="1">
        <f t="shared" si="10"/>
        <v>0</v>
      </c>
      <c r="AM22" s="1">
        <f t="shared" si="11"/>
        <v>0</v>
      </c>
      <c r="AN22" s="1">
        <f t="shared" si="12"/>
        <v>0</v>
      </c>
      <c r="AO22" s="1">
        <f t="shared" si="13"/>
        <v>0</v>
      </c>
      <c r="AP22" s="1">
        <f t="shared" si="14"/>
        <v>0</v>
      </c>
      <c r="AQ22" s="1">
        <f t="shared" si="15"/>
        <v>0</v>
      </c>
      <c r="AR22" s="1">
        <f t="shared" si="16"/>
        <v>10</v>
      </c>
      <c r="AS22" s="1">
        <f t="shared" si="17"/>
        <v>0</v>
      </c>
      <c r="AT22" s="1">
        <f t="shared" si="18"/>
        <v>10</v>
      </c>
      <c r="AU22" s="1">
        <f t="shared" si="19"/>
        <v>0</v>
      </c>
      <c r="AV22" s="1">
        <f t="shared" si="20"/>
        <v>90</v>
      </c>
    </row>
    <row r="23" spans="1:48" ht="13.5" thickBot="1" x14ac:dyDescent="0.3">
      <c r="A23" s="2">
        <v>21</v>
      </c>
      <c r="B23" s="12">
        <v>45895.756099537037</v>
      </c>
      <c r="C23" s="13" t="s">
        <v>151</v>
      </c>
      <c r="D23" s="13" t="s">
        <v>152</v>
      </c>
      <c r="E23" s="39" t="s">
        <v>153</v>
      </c>
      <c r="F23" s="14">
        <v>993977030</v>
      </c>
      <c r="G23" s="17" t="s">
        <v>24</v>
      </c>
      <c r="H23" s="17" t="s">
        <v>36</v>
      </c>
      <c r="I23" s="17" t="s">
        <v>25</v>
      </c>
      <c r="J23" s="17" t="s">
        <v>37</v>
      </c>
      <c r="K23" s="17" t="s">
        <v>25</v>
      </c>
      <c r="L23" s="17" t="s">
        <v>34</v>
      </c>
      <c r="M23" s="17" t="s">
        <v>25</v>
      </c>
      <c r="N23" s="17" t="s">
        <v>34</v>
      </c>
      <c r="O23" s="17" t="s">
        <v>25</v>
      </c>
      <c r="P23" s="17" t="s">
        <v>33</v>
      </c>
      <c r="Q23" s="17" t="s">
        <v>26</v>
      </c>
      <c r="R23" s="17" t="s">
        <v>27</v>
      </c>
      <c r="S23" s="17" t="s">
        <v>26</v>
      </c>
      <c r="T23" s="17" t="s">
        <v>31</v>
      </c>
      <c r="U23" s="17" t="s">
        <v>26</v>
      </c>
      <c r="V23" s="17" t="s">
        <v>35</v>
      </c>
      <c r="W23" s="17" t="s">
        <v>26</v>
      </c>
      <c r="X23" s="17" t="s">
        <v>31</v>
      </c>
      <c r="Y23" s="17" t="s">
        <v>24</v>
      </c>
      <c r="Z23" s="19" t="s">
        <v>36</v>
      </c>
      <c r="AB23" s="1">
        <f t="shared" si="0"/>
        <v>10</v>
      </c>
      <c r="AC23" s="1">
        <f t="shared" si="1"/>
        <v>0</v>
      </c>
      <c r="AD23" s="1">
        <f t="shared" si="2"/>
        <v>10</v>
      </c>
      <c r="AE23" s="1">
        <f t="shared" si="3"/>
        <v>20</v>
      </c>
      <c r="AF23" s="1">
        <f t="shared" si="4"/>
        <v>10</v>
      </c>
      <c r="AG23" s="1">
        <f t="shared" si="5"/>
        <v>0</v>
      </c>
      <c r="AH23" s="1">
        <f t="shared" si="6"/>
        <v>10</v>
      </c>
      <c r="AI23" s="1">
        <f t="shared" si="7"/>
        <v>0</v>
      </c>
      <c r="AJ23" s="1">
        <f t="shared" si="8"/>
        <v>10</v>
      </c>
      <c r="AK23" s="1">
        <f t="shared" si="9"/>
        <v>0</v>
      </c>
      <c r="AL23" s="1">
        <f t="shared" si="10"/>
        <v>0</v>
      </c>
      <c r="AM23" s="1">
        <f t="shared" si="11"/>
        <v>0</v>
      </c>
      <c r="AN23" s="1">
        <f t="shared" si="12"/>
        <v>0</v>
      </c>
      <c r="AO23" s="1">
        <f t="shared" si="13"/>
        <v>0</v>
      </c>
      <c r="AP23" s="1">
        <f t="shared" si="14"/>
        <v>0</v>
      </c>
      <c r="AQ23" s="1">
        <f t="shared" si="15"/>
        <v>0</v>
      </c>
      <c r="AR23" s="1">
        <f t="shared" si="16"/>
        <v>10</v>
      </c>
      <c r="AS23" s="1">
        <f t="shared" si="17"/>
        <v>0</v>
      </c>
      <c r="AT23" s="1">
        <f t="shared" si="18"/>
        <v>0</v>
      </c>
      <c r="AU23" s="1">
        <f t="shared" si="19"/>
        <v>0</v>
      </c>
      <c r="AV23" s="1">
        <f t="shared" si="20"/>
        <v>80</v>
      </c>
    </row>
    <row r="24" spans="1:48" ht="13.5" thickBot="1" x14ac:dyDescent="0.3">
      <c r="A24" s="2">
        <v>22</v>
      </c>
      <c r="B24" s="9">
        <v>45895.778668981482</v>
      </c>
      <c r="C24" s="10" t="s">
        <v>154</v>
      </c>
      <c r="D24" s="10" t="s">
        <v>155</v>
      </c>
      <c r="E24" s="38" t="s">
        <v>156</v>
      </c>
      <c r="F24" s="11">
        <v>56994468338</v>
      </c>
      <c r="G24" s="18" t="s">
        <v>26</v>
      </c>
      <c r="H24" s="18" t="s">
        <v>35</v>
      </c>
      <c r="I24" s="18" t="s">
        <v>25</v>
      </c>
      <c r="J24" s="18" t="s">
        <v>44</v>
      </c>
      <c r="K24" s="18" t="s">
        <v>25</v>
      </c>
      <c r="L24" s="18" t="s">
        <v>32</v>
      </c>
      <c r="M24" s="18" t="s">
        <v>25</v>
      </c>
      <c r="N24" s="18" t="s">
        <v>33</v>
      </c>
      <c r="O24" s="18" t="s">
        <v>25</v>
      </c>
      <c r="P24" s="18" t="s">
        <v>37</v>
      </c>
      <c r="Q24" s="18" t="s">
        <v>24</v>
      </c>
      <c r="R24" s="18" t="s">
        <v>28</v>
      </c>
      <c r="S24" s="18" t="s">
        <v>24</v>
      </c>
      <c r="T24" s="18" t="s">
        <v>36</v>
      </c>
      <c r="U24" s="18" t="s">
        <v>25</v>
      </c>
      <c r="V24" s="18" t="s">
        <v>32</v>
      </c>
      <c r="W24" s="18" t="s">
        <v>26</v>
      </c>
      <c r="X24" s="18" t="s">
        <v>27</v>
      </c>
      <c r="Y24" s="18" t="s">
        <v>24</v>
      </c>
      <c r="Z24" s="20" t="s">
        <v>36</v>
      </c>
      <c r="AB24" s="1">
        <f t="shared" si="0"/>
        <v>0</v>
      </c>
      <c r="AC24" s="1">
        <f t="shared" si="1"/>
        <v>0</v>
      </c>
      <c r="AD24" s="1">
        <f t="shared" si="2"/>
        <v>10</v>
      </c>
      <c r="AE24" s="1">
        <f t="shared" si="3"/>
        <v>0</v>
      </c>
      <c r="AF24" s="1">
        <f t="shared" si="4"/>
        <v>10</v>
      </c>
      <c r="AG24" s="1">
        <f t="shared" si="5"/>
        <v>0</v>
      </c>
      <c r="AH24" s="1">
        <f t="shared" si="6"/>
        <v>10</v>
      </c>
      <c r="AI24" s="1">
        <f t="shared" si="7"/>
        <v>0</v>
      </c>
      <c r="AJ24" s="1">
        <f t="shared" si="8"/>
        <v>10</v>
      </c>
      <c r="AK24" s="1">
        <f t="shared" si="9"/>
        <v>20</v>
      </c>
      <c r="AL24" s="1">
        <f t="shared" si="10"/>
        <v>0</v>
      </c>
      <c r="AM24" s="1">
        <f t="shared" si="11"/>
        <v>0</v>
      </c>
      <c r="AN24" s="1">
        <f t="shared" si="12"/>
        <v>10</v>
      </c>
      <c r="AO24" s="1">
        <f t="shared" si="13"/>
        <v>0</v>
      </c>
      <c r="AP24" s="1">
        <f t="shared" si="14"/>
        <v>10</v>
      </c>
      <c r="AQ24" s="1">
        <f t="shared" si="15"/>
        <v>0</v>
      </c>
      <c r="AR24" s="1">
        <f t="shared" si="16"/>
        <v>10</v>
      </c>
      <c r="AS24" s="1">
        <f t="shared" si="17"/>
        <v>0</v>
      </c>
      <c r="AT24" s="1">
        <f t="shared" si="18"/>
        <v>0</v>
      </c>
      <c r="AU24" s="1">
        <f t="shared" si="19"/>
        <v>0</v>
      </c>
      <c r="AV24" s="1">
        <f t="shared" si="20"/>
        <v>90</v>
      </c>
    </row>
    <row r="25" spans="1:48" ht="13.5" thickBot="1" x14ac:dyDescent="0.3">
      <c r="A25" s="2">
        <v>23</v>
      </c>
      <c r="B25" s="12">
        <v>45896.348078703704</v>
      </c>
      <c r="C25" s="13" t="s">
        <v>157</v>
      </c>
      <c r="D25" s="13" t="s">
        <v>158</v>
      </c>
      <c r="E25" s="39">
        <v>201651425</v>
      </c>
      <c r="F25" s="14">
        <v>965956682</v>
      </c>
      <c r="G25" s="17" t="s">
        <v>24</v>
      </c>
      <c r="H25" s="17" t="s">
        <v>36</v>
      </c>
      <c r="I25" s="17" t="s">
        <v>25</v>
      </c>
      <c r="J25" s="17" t="s">
        <v>34</v>
      </c>
      <c r="K25" s="17" t="s">
        <v>25</v>
      </c>
      <c r="L25" s="17" t="s">
        <v>34</v>
      </c>
      <c r="M25" s="17" t="s">
        <v>25</v>
      </c>
      <c r="N25" s="17" t="s">
        <v>37</v>
      </c>
      <c r="O25" s="17" t="s">
        <v>24</v>
      </c>
      <c r="P25" s="17" t="s">
        <v>38</v>
      </c>
      <c r="Q25" s="17" t="s">
        <v>24</v>
      </c>
      <c r="R25" s="17" t="s">
        <v>36</v>
      </c>
      <c r="S25" s="17" t="s">
        <v>25</v>
      </c>
      <c r="T25" s="17" t="s">
        <v>32</v>
      </c>
      <c r="U25" s="17" t="s">
        <v>26</v>
      </c>
      <c r="V25" s="17" t="s">
        <v>29</v>
      </c>
      <c r="W25" s="17" t="s">
        <v>26</v>
      </c>
      <c r="X25" s="17" t="s">
        <v>27</v>
      </c>
      <c r="Y25" s="17" t="s">
        <v>24</v>
      </c>
      <c r="Z25" s="19" t="s">
        <v>38</v>
      </c>
      <c r="AB25" s="1">
        <f t="shared" si="0"/>
        <v>10</v>
      </c>
      <c r="AC25" s="1">
        <f t="shared" si="1"/>
        <v>0</v>
      </c>
      <c r="AD25" s="1">
        <f t="shared" si="2"/>
        <v>10</v>
      </c>
      <c r="AE25" s="1">
        <f t="shared" si="3"/>
        <v>0</v>
      </c>
      <c r="AF25" s="1">
        <f t="shared" si="4"/>
        <v>10</v>
      </c>
      <c r="AG25" s="1">
        <f t="shared" si="5"/>
        <v>0</v>
      </c>
      <c r="AH25" s="1">
        <f t="shared" si="6"/>
        <v>10</v>
      </c>
      <c r="AI25" s="1">
        <f t="shared" si="7"/>
        <v>20</v>
      </c>
      <c r="AJ25" s="1">
        <f t="shared" si="8"/>
        <v>0</v>
      </c>
      <c r="AK25" s="1">
        <f t="shared" si="9"/>
        <v>0</v>
      </c>
      <c r="AL25" s="1">
        <f t="shared" si="10"/>
        <v>0</v>
      </c>
      <c r="AM25" s="1">
        <f t="shared" si="11"/>
        <v>0</v>
      </c>
      <c r="AN25" s="1">
        <f t="shared" si="12"/>
        <v>0</v>
      </c>
      <c r="AO25" s="1">
        <f t="shared" si="13"/>
        <v>0</v>
      </c>
      <c r="AP25" s="1">
        <f t="shared" si="14"/>
        <v>0</v>
      </c>
      <c r="AQ25" s="1">
        <f t="shared" si="15"/>
        <v>20</v>
      </c>
      <c r="AR25" s="1">
        <f t="shared" si="16"/>
        <v>10</v>
      </c>
      <c r="AS25" s="1">
        <f t="shared" si="17"/>
        <v>0</v>
      </c>
      <c r="AT25" s="1">
        <f t="shared" si="18"/>
        <v>0</v>
      </c>
      <c r="AU25" s="1">
        <f t="shared" si="19"/>
        <v>0</v>
      </c>
      <c r="AV25" s="1">
        <f t="shared" si="20"/>
        <v>90</v>
      </c>
    </row>
    <row r="26" spans="1:48" ht="26.5" thickBot="1" x14ac:dyDescent="0.3">
      <c r="A26" s="2">
        <v>24</v>
      </c>
      <c r="B26" s="9">
        <v>45896.362708333334</v>
      </c>
      <c r="C26" s="10" t="s">
        <v>159</v>
      </c>
      <c r="D26" s="10" t="s">
        <v>160</v>
      </c>
      <c r="E26" s="38" t="s">
        <v>161</v>
      </c>
      <c r="F26" s="11">
        <v>965720570</v>
      </c>
      <c r="G26" s="18" t="s">
        <v>25</v>
      </c>
      <c r="H26" s="18" t="s">
        <v>34</v>
      </c>
      <c r="I26" s="18" t="s">
        <v>25</v>
      </c>
      <c r="J26" s="18" t="s">
        <v>37</v>
      </c>
      <c r="K26" s="18" t="s">
        <v>25</v>
      </c>
      <c r="L26" s="18" t="s">
        <v>29</v>
      </c>
      <c r="M26" s="18" t="s">
        <v>25</v>
      </c>
      <c r="N26" s="18" t="s">
        <v>29</v>
      </c>
      <c r="O26" s="18" t="s">
        <v>25</v>
      </c>
      <c r="P26" s="18" t="s">
        <v>34</v>
      </c>
      <c r="Q26" s="18" t="s">
        <v>26</v>
      </c>
      <c r="R26" s="18" t="s">
        <v>29</v>
      </c>
      <c r="S26" s="18" t="s">
        <v>24</v>
      </c>
      <c r="T26" s="18" t="s">
        <v>36</v>
      </c>
      <c r="U26" s="18" t="s">
        <v>26</v>
      </c>
      <c r="V26" s="18" t="s">
        <v>29</v>
      </c>
      <c r="W26" s="18" t="s">
        <v>26</v>
      </c>
      <c r="X26" s="18" t="s">
        <v>32</v>
      </c>
      <c r="Y26" s="18" t="s">
        <v>24</v>
      </c>
      <c r="Z26" s="20" t="s">
        <v>36</v>
      </c>
      <c r="AB26" s="1">
        <f t="shared" si="0"/>
        <v>0</v>
      </c>
      <c r="AC26" s="1">
        <f t="shared" si="1"/>
        <v>0</v>
      </c>
      <c r="AD26" s="1">
        <f t="shared" si="2"/>
        <v>10</v>
      </c>
      <c r="AE26" s="1">
        <f t="shared" si="3"/>
        <v>20</v>
      </c>
      <c r="AF26" s="1">
        <f t="shared" si="4"/>
        <v>10</v>
      </c>
      <c r="AG26" s="1">
        <f t="shared" si="5"/>
        <v>0</v>
      </c>
      <c r="AH26" s="1">
        <f t="shared" si="6"/>
        <v>10</v>
      </c>
      <c r="AI26" s="1">
        <f t="shared" si="7"/>
        <v>0</v>
      </c>
      <c r="AJ26" s="1">
        <f t="shared" si="8"/>
        <v>10</v>
      </c>
      <c r="AK26" s="1">
        <f t="shared" si="9"/>
        <v>0</v>
      </c>
      <c r="AL26" s="1">
        <f t="shared" si="10"/>
        <v>0</v>
      </c>
      <c r="AM26" s="1">
        <f t="shared" si="11"/>
        <v>20</v>
      </c>
      <c r="AN26" s="1">
        <f t="shared" si="12"/>
        <v>10</v>
      </c>
      <c r="AO26" s="1">
        <f t="shared" si="13"/>
        <v>0</v>
      </c>
      <c r="AP26" s="1">
        <f t="shared" si="14"/>
        <v>0</v>
      </c>
      <c r="AQ26" s="1">
        <f t="shared" si="15"/>
        <v>20</v>
      </c>
      <c r="AR26" s="1">
        <f t="shared" si="16"/>
        <v>10</v>
      </c>
      <c r="AS26" s="1">
        <f t="shared" si="17"/>
        <v>0</v>
      </c>
      <c r="AT26" s="1">
        <f t="shared" si="18"/>
        <v>0</v>
      </c>
      <c r="AU26" s="1">
        <f t="shared" si="19"/>
        <v>0</v>
      </c>
      <c r="AV26" s="1">
        <f t="shared" si="20"/>
        <v>120</v>
      </c>
    </row>
    <row r="27" spans="1:48" ht="13.5" thickBot="1" x14ac:dyDescent="0.3">
      <c r="A27" s="2">
        <v>25</v>
      </c>
      <c r="B27" s="12">
        <v>45896.3672337963</v>
      </c>
      <c r="C27" s="13" t="s">
        <v>162</v>
      </c>
      <c r="D27" s="13" t="s">
        <v>163</v>
      </c>
      <c r="E27" s="39" t="s">
        <v>164</v>
      </c>
      <c r="F27" s="14">
        <v>956292680</v>
      </c>
      <c r="G27" s="17" t="s">
        <v>26</v>
      </c>
      <c r="H27" s="17" t="s">
        <v>31</v>
      </c>
      <c r="I27" s="17" t="s">
        <v>25</v>
      </c>
      <c r="J27" s="17" t="s">
        <v>34</v>
      </c>
      <c r="K27" s="17" t="s">
        <v>25</v>
      </c>
      <c r="L27" s="17" t="s">
        <v>29</v>
      </c>
      <c r="M27" s="17" t="s">
        <v>25</v>
      </c>
      <c r="N27" s="17" t="s">
        <v>34</v>
      </c>
      <c r="O27" s="17" t="s">
        <v>25</v>
      </c>
      <c r="P27" s="17" t="s">
        <v>34</v>
      </c>
      <c r="Q27" s="17" t="s">
        <v>26</v>
      </c>
      <c r="R27" s="17" t="s">
        <v>31</v>
      </c>
      <c r="S27" s="17" t="s">
        <v>24</v>
      </c>
      <c r="T27" s="17" t="s">
        <v>38</v>
      </c>
      <c r="U27" s="17" t="s">
        <v>26</v>
      </c>
      <c r="V27" s="17" t="s">
        <v>31</v>
      </c>
      <c r="W27" s="17" t="s">
        <v>24</v>
      </c>
      <c r="X27" s="17" t="s">
        <v>36</v>
      </c>
      <c r="Y27" s="17" t="s">
        <v>24</v>
      </c>
      <c r="Z27" s="19" t="s">
        <v>38</v>
      </c>
      <c r="AB27" s="1">
        <f t="shared" si="0"/>
        <v>0</v>
      </c>
      <c r="AC27" s="1">
        <f t="shared" si="1"/>
        <v>0</v>
      </c>
      <c r="AD27" s="1">
        <f t="shared" si="2"/>
        <v>10</v>
      </c>
      <c r="AE27" s="1">
        <f t="shared" si="3"/>
        <v>0</v>
      </c>
      <c r="AF27" s="1">
        <f t="shared" si="4"/>
        <v>10</v>
      </c>
      <c r="AG27" s="1">
        <f t="shared" si="5"/>
        <v>0</v>
      </c>
      <c r="AH27" s="1">
        <f t="shared" si="6"/>
        <v>10</v>
      </c>
      <c r="AI27" s="1">
        <f t="shared" si="7"/>
        <v>0</v>
      </c>
      <c r="AJ27" s="1">
        <f t="shared" si="8"/>
        <v>10</v>
      </c>
      <c r="AK27" s="1">
        <f t="shared" si="9"/>
        <v>0</v>
      </c>
      <c r="AL27" s="1">
        <f t="shared" si="10"/>
        <v>0</v>
      </c>
      <c r="AM27" s="1">
        <f t="shared" si="11"/>
        <v>0</v>
      </c>
      <c r="AN27" s="1">
        <f t="shared" si="12"/>
        <v>10</v>
      </c>
      <c r="AO27" s="1">
        <f t="shared" si="13"/>
        <v>20</v>
      </c>
      <c r="AP27" s="1">
        <f t="shared" si="14"/>
        <v>0</v>
      </c>
      <c r="AQ27" s="1">
        <f t="shared" si="15"/>
        <v>0</v>
      </c>
      <c r="AR27" s="1">
        <f t="shared" si="16"/>
        <v>0</v>
      </c>
      <c r="AS27" s="1">
        <f t="shared" si="17"/>
        <v>0</v>
      </c>
      <c r="AT27" s="1">
        <f t="shared" si="18"/>
        <v>0</v>
      </c>
      <c r="AU27" s="1">
        <f t="shared" si="19"/>
        <v>0</v>
      </c>
      <c r="AV27" s="1">
        <f t="shared" si="20"/>
        <v>70</v>
      </c>
    </row>
    <row r="28" spans="1:48" ht="13.5" thickBot="1" x14ac:dyDescent="0.3">
      <c r="A28" s="2">
        <v>26</v>
      </c>
      <c r="B28" s="9">
        <v>45896.419479166667</v>
      </c>
      <c r="C28" s="10" t="s">
        <v>165</v>
      </c>
      <c r="D28" s="10" t="s">
        <v>166</v>
      </c>
      <c r="E28" s="38" t="s">
        <v>167</v>
      </c>
      <c r="F28" s="11">
        <v>992240598</v>
      </c>
      <c r="G28" s="18" t="s">
        <v>26</v>
      </c>
      <c r="H28" s="18" t="s">
        <v>35</v>
      </c>
      <c r="I28" s="18" t="s">
        <v>25</v>
      </c>
      <c r="J28" s="18" t="s">
        <v>37</v>
      </c>
      <c r="K28" s="18" t="s">
        <v>25</v>
      </c>
      <c r="L28" s="18" t="s">
        <v>34</v>
      </c>
      <c r="M28" s="18" t="s">
        <v>25</v>
      </c>
      <c r="N28" s="18" t="s">
        <v>37</v>
      </c>
      <c r="O28" s="18" t="s">
        <v>25</v>
      </c>
      <c r="P28" s="18" t="s">
        <v>32</v>
      </c>
      <c r="Q28" s="18" t="s">
        <v>24</v>
      </c>
      <c r="R28" s="18" t="s">
        <v>28</v>
      </c>
      <c r="S28" s="18" t="s">
        <v>26</v>
      </c>
      <c r="T28" s="18" t="s">
        <v>29</v>
      </c>
      <c r="U28" s="18" t="s">
        <v>24</v>
      </c>
      <c r="V28" s="18" t="s">
        <v>38</v>
      </c>
      <c r="W28" s="18" t="s">
        <v>26</v>
      </c>
      <c r="X28" s="18" t="s">
        <v>27</v>
      </c>
      <c r="Y28" s="18" t="s">
        <v>26</v>
      </c>
      <c r="Z28" s="20" t="s">
        <v>31</v>
      </c>
      <c r="AB28" s="1">
        <f t="shared" si="0"/>
        <v>0</v>
      </c>
      <c r="AC28" s="1">
        <f t="shared" si="1"/>
        <v>0</v>
      </c>
      <c r="AD28" s="1">
        <f t="shared" si="2"/>
        <v>10</v>
      </c>
      <c r="AE28" s="1">
        <f t="shared" si="3"/>
        <v>20</v>
      </c>
      <c r="AF28" s="1">
        <f t="shared" si="4"/>
        <v>10</v>
      </c>
      <c r="AG28" s="1">
        <f t="shared" si="5"/>
        <v>0</v>
      </c>
      <c r="AH28" s="1">
        <f t="shared" si="6"/>
        <v>10</v>
      </c>
      <c r="AI28" s="1">
        <f t="shared" si="7"/>
        <v>20</v>
      </c>
      <c r="AJ28" s="1">
        <f t="shared" si="8"/>
        <v>10</v>
      </c>
      <c r="AK28" s="1">
        <f t="shared" si="9"/>
        <v>0</v>
      </c>
      <c r="AL28" s="1">
        <f t="shared" si="10"/>
        <v>0</v>
      </c>
      <c r="AM28" s="1">
        <f t="shared" si="11"/>
        <v>0</v>
      </c>
      <c r="AN28" s="1">
        <f t="shared" si="12"/>
        <v>0</v>
      </c>
      <c r="AO28" s="1">
        <f t="shared" si="13"/>
        <v>0</v>
      </c>
      <c r="AP28" s="1">
        <f t="shared" si="14"/>
        <v>0</v>
      </c>
      <c r="AQ28" s="1">
        <f t="shared" si="15"/>
        <v>0</v>
      </c>
      <c r="AR28" s="1">
        <f t="shared" si="16"/>
        <v>10</v>
      </c>
      <c r="AS28" s="1">
        <f t="shared" si="17"/>
        <v>0</v>
      </c>
      <c r="AT28" s="1">
        <f t="shared" si="18"/>
        <v>10</v>
      </c>
      <c r="AU28" s="1">
        <f t="shared" si="19"/>
        <v>20</v>
      </c>
      <c r="AV28" s="1">
        <f t="shared" si="20"/>
        <v>120</v>
      </c>
    </row>
    <row r="29" spans="1:48" ht="13.5" thickBot="1" x14ac:dyDescent="0.3">
      <c r="A29" s="2">
        <v>27</v>
      </c>
      <c r="B29" s="12">
        <v>45896.433842592596</v>
      </c>
      <c r="C29" s="13" t="s">
        <v>168</v>
      </c>
      <c r="D29" s="13" t="s">
        <v>169</v>
      </c>
      <c r="E29" s="39" t="s">
        <v>170</v>
      </c>
      <c r="F29" s="14">
        <v>56982499389</v>
      </c>
      <c r="G29" s="17" t="s">
        <v>25</v>
      </c>
      <c r="H29" s="17" t="s">
        <v>29</v>
      </c>
      <c r="I29" s="17" t="s">
        <v>25</v>
      </c>
      <c r="J29" s="17" t="s">
        <v>34</v>
      </c>
      <c r="K29" s="17" t="s">
        <v>25</v>
      </c>
      <c r="L29" s="21" t="s">
        <v>32</v>
      </c>
      <c r="M29" s="17" t="s">
        <v>25</v>
      </c>
      <c r="N29" s="17" t="s">
        <v>34</v>
      </c>
      <c r="O29" s="17" t="s">
        <v>25</v>
      </c>
      <c r="P29" s="17" t="s">
        <v>34</v>
      </c>
      <c r="Q29" s="17" t="s">
        <v>26</v>
      </c>
      <c r="R29" s="17" t="s">
        <v>31</v>
      </c>
      <c r="S29" s="17" t="s">
        <v>24</v>
      </c>
      <c r="T29" s="17" t="s">
        <v>38</v>
      </c>
      <c r="U29" s="17" t="s">
        <v>26</v>
      </c>
      <c r="V29" s="21" t="s">
        <v>27</v>
      </c>
      <c r="W29" s="17" t="s">
        <v>24</v>
      </c>
      <c r="X29" s="21" t="s">
        <v>36</v>
      </c>
      <c r="Y29" s="17" t="s">
        <v>24</v>
      </c>
      <c r="Z29" s="34" t="s">
        <v>36</v>
      </c>
      <c r="AB29" s="1">
        <f t="shared" si="0"/>
        <v>0</v>
      </c>
      <c r="AC29" s="1">
        <f t="shared" si="1"/>
        <v>0</v>
      </c>
      <c r="AD29" s="1">
        <f t="shared" si="2"/>
        <v>10</v>
      </c>
      <c r="AE29" s="1">
        <f t="shared" si="3"/>
        <v>0</v>
      </c>
      <c r="AF29" s="1">
        <f t="shared" si="4"/>
        <v>10</v>
      </c>
      <c r="AG29" s="1">
        <f t="shared" si="5"/>
        <v>0</v>
      </c>
      <c r="AH29" s="1">
        <f t="shared" si="6"/>
        <v>10</v>
      </c>
      <c r="AI29" s="1">
        <f t="shared" si="7"/>
        <v>0</v>
      </c>
      <c r="AJ29" s="1">
        <f t="shared" si="8"/>
        <v>10</v>
      </c>
      <c r="AK29" s="1">
        <f t="shared" si="9"/>
        <v>0</v>
      </c>
      <c r="AL29" s="1">
        <f t="shared" si="10"/>
        <v>0</v>
      </c>
      <c r="AM29" s="1">
        <f t="shared" si="11"/>
        <v>0</v>
      </c>
      <c r="AN29" s="1">
        <f t="shared" si="12"/>
        <v>10</v>
      </c>
      <c r="AO29" s="1">
        <f t="shared" si="13"/>
        <v>20</v>
      </c>
      <c r="AP29" s="1">
        <f t="shared" si="14"/>
        <v>0</v>
      </c>
      <c r="AQ29" s="1">
        <f t="shared" si="15"/>
        <v>0</v>
      </c>
      <c r="AR29" s="1">
        <f t="shared" si="16"/>
        <v>0</v>
      </c>
      <c r="AS29" s="1">
        <f t="shared" si="17"/>
        <v>0</v>
      </c>
      <c r="AT29" s="1">
        <f t="shared" si="18"/>
        <v>0</v>
      </c>
      <c r="AU29" s="1">
        <f t="shared" si="19"/>
        <v>0</v>
      </c>
      <c r="AV29" s="1">
        <f t="shared" si="20"/>
        <v>70</v>
      </c>
    </row>
    <row r="30" spans="1:48" ht="13.5" thickBot="1" x14ac:dyDescent="0.3">
      <c r="A30" s="2">
        <v>28</v>
      </c>
      <c r="B30" s="9">
        <v>45896.473449074074</v>
      </c>
      <c r="C30" s="10" t="s">
        <v>171</v>
      </c>
      <c r="D30" s="10" t="s">
        <v>172</v>
      </c>
      <c r="E30" s="38">
        <v>191371534</v>
      </c>
      <c r="F30" s="11">
        <v>975604548</v>
      </c>
      <c r="G30" s="18" t="s">
        <v>24</v>
      </c>
      <c r="H30" s="18" t="s">
        <v>38</v>
      </c>
      <c r="I30" s="18" t="s">
        <v>25</v>
      </c>
      <c r="J30" s="18" t="s">
        <v>29</v>
      </c>
      <c r="K30" s="18" t="s">
        <v>24</v>
      </c>
      <c r="L30" s="18" t="s">
        <v>38</v>
      </c>
      <c r="M30" s="18" t="s">
        <v>25</v>
      </c>
      <c r="N30" s="18" t="s">
        <v>29</v>
      </c>
      <c r="O30" s="18" t="s">
        <v>25</v>
      </c>
      <c r="P30" s="18" t="s">
        <v>29</v>
      </c>
      <c r="Q30" s="18" t="s">
        <v>26</v>
      </c>
      <c r="R30" s="18" t="s">
        <v>35</v>
      </c>
      <c r="S30" s="18" t="s">
        <v>25</v>
      </c>
      <c r="T30" s="18" t="s">
        <v>29</v>
      </c>
      <c r="U30" s="18" t="s">
        <v>26</v>
      </c>
      <c r="V30" s="18" t="s">
        <v>35</v>
      </c>
      <c r="W30" s="18" t="s">
        <v>26</v>
      </c>
      <c r="X30" s="18" t="s">
        <v>31</v>
      </c>
      <c r="Y30" s="18" t="s">
        <v>24</v>
      </c>
      <c r="Z30" s="20" t="s">
        <v>38</v>
      </c>
      <c r="AB30" s="1">
        <f t="shared" si="0"/>
        <v>10</v>
      </c>
      <c r="AC30" s="1">
        <f t="shared" si="1"/>
        <v>20</v>
      </c>
      <c r="AD30" s="1">
        <f t="shared" si="2"/>
        <v>10</v>
      </c>
      <c r="AE30" s="1">
        <f t="shared" si="3"/>
        <v>0</v>
      </c>
      <c r="AF30" s="1">
        <f t="shared" si="4"/>
        <v>0</v>
      </c>
      <c r="AG30" s="1">
        <f t="shared" si="5"/>
        <v>0</v>
      </c>
      <c r="AH30" s="1">
        <f t="shared" si="6"/>
        <v>10</v>
      </c>
      <c r="AI30" s="1">
        <f t="shared" si="7"/>
        <v>0</v>
      </c>
      <c r="AJ30" s="1">
        <f t="shared" si="8"/>
        <v>10</v>
      </c>
      <c r="AK30" s="1">
        <f t="shared" si="9"/>
        <v>0</v>
      </c>
      <c r="AL30" s="1">
        <f t="shared" si="10"/>
        <v>0</v>
      </c>
      <c r="AM30" s="1">
        <f t="shared" si="11"/>
        <v>0</v>
      </c>
      <c r="AN30" s="1">
        <f t="shared" si="12"/>
        <v>0</v>
      </c>
      <c r="AO30" s="1">
        <f t="shared" si="13"/>
        <v>0</v>
      </c>
      <c r="AP30" s="1">
        <f t="shared" si="14"/>
        <v>0</v>
      </c>
      <c r="AQ30" s="1">
        <f t="shared" si="15"/>
        <v>0</v>
      </c>
      <c r="AR30" s="1">
        <f t="shared" si="16"/>
        <v>10</v>
      </c>
      <c r="AS30" s="1">
        <f t="shared" si="17"/>
        <v>0</v>
      </c>
      <c r="AT30" s="1">
        <f t="shared" si="18"/>
        <v>0</v>
      </c>
      <c r="AU30" s="1">
        <f t="shared" si="19"/>
        <v>0</v>
      </c>
      <c r="AV30" s="1">
        <f t="shared" si="20"/>
        <v>70</v>
      </c>
    </row>
    <row r="31" spans="1:48" ht="13.5" thickBot="1" x14ac:dyDescent="0.3">
      <c r="A31" s="2">
        <v>29</v>
      </c>
      <c r="B31" s="12">
        <v>45896.561736111114</v>
      </c>
      <c r="C31" s="13" t="s">
        <v>173</v>
      </c>
      <c r="D31" s="13" t="s">
        <v>174</v>
      </c>
      <c r="E31" s="39">
        <v>217298474</v>
      </c>
      <c r="F31" s="14">
        <v>9444145735</v>
      </c>
      <c r="G31" s="17" t="s">
        <v>26</v>
      </c>
      <c r="H31" s="17" t="s">
        <v>35</v>
      </c>
      <c r="I31" s="17" t="s">
        <v>25</v>
      </c>
      <c r="J31" s="17" t="s">
        <v>33</v>
      </c>
      <c r="K31" s="17" t="s">
        <v>26</v>
      </c>
      <c r="L31" s="17" t="s">
        <v>27</v>
      </c>
      <c r="M31" s="17" t="s">
        <v>24</v>
      </c>
      <c r="N31" s="17" t="s">
        <v>38</v>
      </c>
      <c r="O31" s="17" t="s">
        <v>25</v>
      </c>
      <c r="P31" s="17" t="s">
        <v>37</v>
      </c>
      <c r="Q31" s="17" t="s">
        <v>26</v>
      </c>
      <c r="R31" s="17" t="s">
        <v>27</v>
      </c>
      <c r="S31" s="17" t="s">
        <v>26</v>
      </c>
      <c r="T31" s="17" t="s">
        <v>31</v>
      </c>
      <c r="U31" s="17" t="s">
        <v>26</v>
      </c>
      <c r="V31" s="17" t="s">
        <v>27</v>
      </c>
      <c r="W31" s="17" t="s">
        <v>24</v>
      </c>
      <c r="X31" s="17" t="s">
        <v>36</v>
      </c>
      <c r="Y31" s="17" t="s">
        <v>24</v>
      </c>
      <c r="Z31" s="19" t="s">
        <v>36</v>
      </c>
      <c r="AB31" s="1">
        <f t="shared" si="0"/>
        <v>0</v>
      </c>
      <c r="AC31" s="1">
        <f t="shared" si="1"/>
        <v>0</v>
      </c>
      <c r="AD31" s="1">
        <f t="shared" si="2"/>
        <v>10</v>
      </c>
      <c r="AE31" s="1">
        <f t="shared" si="3"/>
        <v>0</v>
      </c>
      <c r="AF31" s="1">
        <f t="shared" si="4"/>
        <v>0</v>
      </c>
      <c r="AG31" s="1">
        <f t="shared" si="5"/>
        <v>0</v>
      </c>
      <c r="AH31" s="1">
        <f t="shared" si="6"/>
        <v>0</v>
      </c>
      <c r="AI31" s="1">
        <f t="shared" si="7"/>
        <v>0</v>
      </c>
      <c r="AJ31" s="1">
        <f t="shared" si="8"/>
        <v>10</v>
      </c>
      <c r="AK31" s="1">
        <f t="shared" si="9"/>
        <v>20</v>
      </c>
      <c r="AL31" s="1">
        <f t="shared" si="10"/>
        <v>0</v>
      </c>
      <c r="AM31" s="1">
        <f t="shared" si="11"/>
        <v>0</v>
      </c>
      <c r="AN31" s="1">
        <f t="shared" si="12"/>
        <v>0</v>
      </c>
      <c r="AO31" s="1">
        <f t="shared" si="13"/>
        <v>0</v>
      </c>
      <c r="AP31" s="1">
        <f t="shared" si="14"/>
        <v>0</v>
      </c>
      <c r="AQ31" s="1">
        <f t="shared" si="15"/>
        <v>0</v>
      </c>
      <c r="AR31" s="1">
        <f t="shared" si="16"/>
        <v>0</v>
      </c>
      <c r="AS31" s="1">
        <f t="shared" si="17"/>
        <v>0</v>
      </c>
      <c r="AT31" s="1">
        <f t="shared" si="18"/>
        <v>0</v>
      </c>
      <c r="AU31" s="1">
        <f t="shared" si="19"/>
        <v>0</v>
      </c>
      <c r="AV31" s="1">
        <f t="shared" si="20"/>
        <v>40</v>
      </c>
    </row>
    <row r="32" spans="1:48" ht="26.5" thickBot="1" x14ac:dyDescent="0.3">
      <c r="A32" s="2">
        <v>30</v>
      </c>
      <c r="B32" s="9">
        <v>45896.602280092593</v>
      </c>
      <c r="C32" s="10" t="s">
        <v>175</v>
      </c>
      <c r="D32" s="10" t="s">
        <v>176</v>
      </c>
      <c r="E32" s="38" t="s">
        <v>177</v>
      </c>
      <c r="F32" s="11">
        <v>996935493</v>
      </c>
      <c r="G32" s="18" t="s">
        <v>25</v>
      </c>
      <c r="H32" s="18" t="s">
        <v>29</v>
      </c>
      <c r="I32" s="18" t="s">
        <v>25</v>
      </c>
      <c r="J32" s="18" t="s">
        <v>37</v>
      </c>
      <c r="K32" s="18" t="s">
        <v>25</v>
      </c>
      <c r="L32" s="18" t="s">
        <v>29</v>
      </c>
      <c r="M32" s="18" t="s">
        <v>25</v>
      </c>
      <c r="N32" s="18" t="s">
        <v>34</v>
      </c>
      <c r="O32" s="18" t="s">
        <v>25</v>
      </c>
      <c r="P32" s="18" t="s">
        <v>44</v>
      </c>
      <c r="Q32" s="18" t="s">
        <v>24</v>
      </c>
      <c r="R32" s="18" t="s">
        <v>36</v>
      </c>
      <c r="S32" s="18" t="s">
        <v>26</v>
      </c>
      <c r="T32" s="18" t="s">
        <v>35</v>
      </c>
      <c r="U32" s="18" t="s">
        <v>24</v>
      </c>
      <c r="V32" s="18" t="s">
        <v>36</v>
      </c>
      <c r="W32" s="18" t="s">
        <v>24</v>
      </c>
      <c r="X32" s="18" t="s">
        <v>36</v>
      </c>
      <c r="Y32" s="18" t="s">
        <v>24</v>
      </c>
      <c r="Z32" s="20" t="s">
        <v>38</v>
      </c>
      <c r="AB32" s="1">
        <f t="shared" si="0"/>
        <v>0</v>
      </c>
      <c r="AC32" s="1">
        <f t="shared" si="1"/>
        <v>0</v>
      </c>
      <c r="AD32" s="1">
        <f t="shared" si="2"/>
        <v>10</v>
      </c>
      <c r="AE32" s="1">
        <f t="shared" si="3"/>
        <v>20</v>
      </c>
      <c r="AF32" s="1">
        <f t="shared" si="4"/>
        <v>10</v>
      </c>
      <c r="AG32" s="1">
        <f t="shared" si="5"/>
        <v>0</v>
      </c>
      <c r="AH32" s="1">
        <f t="shared" si="6"/>
        <v>10</v>
      </c>
      <c r="AI32" s="1">
        <f t="shared" si="7"/>
        <v>0</v>
      </c>
      <c r="AJ32" s="1">
        <f t="shared" si="8"/>
        <v>10</v>
      </c>
      <c r="AK32" s="1">
        <f t="shared" si="9"/>
        <v>0</v>
      </c>
      <c r="AL32" s="1">
        <f t="shared" si="10"/>
        <v>0</v>
      </c>
      <c r="AM32" s="1">
        <f t="shared" si="11"/>
        <v>0</v>
      </c>
      <c r="AN32" s="1">
        <f t="shared" si="12"/>
        <v>0</v>
      </c>
      <c r="AO32" s="1">
        <f t="shared" si="13"/>
        <v>0</v>
      </c>
      <c r="AP32" s="1">
        <f t="shared" si="14"/>
        <v>0</v>
      </c>
      <c r="AQ32" s="1">
        <f t="shared" si="15"/>
        <v>0</v>
      </c>
      <c r="AR32" s="1">
        <f t="shared" si="16"/>
        <v>0</v>
      </c>
      <c r="AS32" s="1">
        <f t="shared" si="17"/>
        <v>0</v>
      </c>
      <c r="AT32" s="1">
        <f t="shared" si="18"/>
        <v>0</v>
      </c>
      <c r="AU32" s="1">
        <f t="shared" si="19"/>
        <v>0</v>
      </c>
      <c r="AV32" s="1">
        <f t="shared" si="20"/>
        <v>60</v>
      </c>
    </row>
    <row r="33" spans="1:48" ht="13.5" thickBot="1" x14ac:dyDescent="0.3">
      <c r="A33" s="2">
        <v>31</v>
      </c>
      <c r="B33" s="12">
        <v>45896.725208333337</v>
      </c>
      <c r="C33" s="13" t="s">
        <v>178</v>
      </c>
      <c r="D33" s="13" t="s">
        <v>179</v>
      </c>
      <c r="E33" s="39">
        <v>161287377</v>
      </c>
      <c r="F33" s="14">
        <v>981533160</v>
      </c>
      <c r="G33" s="17" t="s">
        <v>25</v>
      </c>
      <c r="H33" s="17" t="s">
        <v>32</v>
      </c>
      <c r="I33" s="17" t="s">
        <v>25</v>
      </c>
      <c r="J33" s="17" t="s">
        <v>34</v>
      </c>
      <c r="K33" s="17" t="s">
        <v>25</v>
      </c>
      <c r="L33" s="17" t="s">
        <v>29</v>
      </c>
      <c r="M33" s="17" t="s">
        <v>25</v>
      </c>
      <c r="N33" s="17" t="s">
        <v>34</v>
      </c>
      <c r="O33" s="17" t="s">
        <v>25</v>
      </c>
      <c r="P33" s="17" t="s">
        <v>34</v>
      </c>
      <c r="Q33" s="17" t="s">
        <v>26</v>
      </c>
      <c r="R33" s="17" t="s">
        <v>27</v>
      </c>
      <c r="S33" s="17" t="s">
        <v>26</v>
      </c>
      <c r="T33" s="17" t="s">
        <v>32</v>
      </c>
      <c r="U33" s="17" t="s">
        <v>26</v>
      </c>
      <c r="V33" s="17" t="s">
        <v>32</v>
      </c>
      <c r="W33" s="17" t="s">
        <v>24</v>
      </c>
      <c r="X33" s="17" t="s">
        <v>28</v>
      </c>
      <c r="Y33" s="17" t="s">
        <v>26</v>
      </c>
      <c r="Z33" s="19" t="s">
        <v>31</v>
      </c>
      <c r="AB33" s="1">
        <f t="shared" si="0"/>
        <v>0</v>
      </c>
      <c r="AC33" s="1">
        <f t="shared" si="1"/>
        <v>0</v>
      </c>
      <c r="AD33" s="1">
        <f t="shared" si="2"/>
        <v>10</v>
      </c>
      <c r="AE33" s="1">
        <f t="shared" si="3"/>
        <v>0</v>
      </c>
      <c r="AF33" s="1">
        <f t="shared" si="4"/>
        <v>10</v>
      </c>
      <c r="AG33" s="1">
        <f t="shared" si="5"/>
        <v>0</v>
      </c>
      <c r="AH33" s="1">
        <f t="shared" si="6"/>
        <v>10</v>
      </c>
      <c r="AI33" s="1">
        <f t="shared" si="7"/>
        <v>0</v>
      </c>
      <c r="AJ33" s="1">
        <f t="shared" si="8"/>
        <v>10</v>
      </c>
      <c r="AK33" s="1">
        <f t="shared" si="9"/>
        <v>0</v>
      </c>
      <c r="AL33" s="1">
        <f t="shared" si="10"/>
        <v>0</v>
      </c>
      <c r="AM33" s="1">
        <f t="shared" si="11"/>
        <v>0</v>
      </c>
      <c r="AN33" s="1">
        <f t="shared" si="12"/>
        <v>0</v>
      </c>
      <c r="AO33" s="1">
        <f t="shared" si="13"/>
        <v>0</v>
      </c>
      <c r="AP33" s="1">
        <f t="shared" si="14"/>
        <v>0</v>
      </c>
      <c r="AQ33" s="1">
        <f t="shared" si="15"/>
        <v>0</v>
      </c>
      <c r="AR33" s="1">
        <f t="shared" si="16"/>
        <v>0</v>
      </c>
      <c r="AS33" s="1">
        <f t="shared" si="17"/>
        <v>0</v>
      </c>
      <c r="AT33" s="1">
        <f t="shared" si="18"/>
        <v>10</v>
      </c>
      <c r="AU33" s="1">
        <f t="shared" si="19"/>
        <v>20</v>
      </c>
      <c r="AV33" s="1">
        <f t="shared" si="20"/>
        <v>70</v>
      </c>
    </row>
    <row r="34" spans="1:48" ht="13.5" thickBot="1" x14ac:dyDescent="0.3">
      <c r="A34" s="2">
        <v>32</v>
      </c>
      <c r="B34" s="9">
        <v>45897.726759259262</v>
      </c>
      <c r="C34" s="10" t="s">
        <v>180</v>
      </c>
      <c r="D34" s="10" t="s">
        <v>181</v>
      </c>
      <c r="E34" s="38" t="s">
        <v>182</v>
      </c>
      <c r="F34" s="11">
        <v>949197871</v>
      </c>
      <c r="G34" s="18" t="s">
        <v>25</v>
      </c>
      <c r="H34" s="18" t="s">
        <v>33</v>
      </c>
      <c r="I34" s="18" t="s">
        <v>25</v>
      </c>
      <c r="J34" s="18" t="s">
        <v>37</v>
      </c>
      <c r="K34" s="18" t="s">
        <v>25</v>
      </c>
      <c r="L34" s="18" t="s">
        <v>34</v>
      </c>
      <c r="M34" s="18" t="s">
        <v>25</v>
      </c>
      <c r="N34" s="18" t="s">
        <v>37</v>
      </c>
      <c r="O34" s="18" t="s">
        <v>25</v>
      </c>
      <c r="P34" s="18" t="s">
        <v>33</v>
      </c>
      <c r="Q34" s="18" t="s">
        <v>25</v>
      </c>
      <c r="R34" s="18" t="s">
        <v>32</v>
      </c>
      <c r="S34" s="18" t="s">
        <v>26</v>
      </c>
      <c r="T34" s="18" t="s">
        <v>35</v>
      </c>
      <c r="U34" s="18" t="s">
        <v>25</v>
      </c>
      <c r="V34" s="18" t="s">
        <v>32</v>
      </c>
      <c r="W34" s="18" t="s">
        <v>26</v>
      </c>
      <c r="X34" s="18" t="s">
        <v>35</v>
      </c>
      <c r="Y34" s="18" t="s">
        <v>26</v>
      </c>
      <c r="Z34" s="20" t="s">
        <v>27</v>
      </c>
      <c r="AB34" s="1">
        <f t="shared" si="0"/>
        <v>0</v>
      </c>
      <c r="AC34" s="1">
        <f t="shared" si="1"/>
        <v>0</v>
      </c>
      <c r="AD34" s="1">
        <f t="shared" si="2"/>
        <v>10</v>
      </c>
      <c r="AE34" s="1">
        <f t="shared" si="3"/>
        <v>20</v>
      </c>
      <c r="AF34" s="1">
        <f t="shared" si="4"/>
        <v>10</v>
      </c>
      <c r="AG34" s="1">
        <f t="shared" si="5"/>
        <v>0</v>
      </c>
      <c r="AH34" s="1">
        <f t="shared" si="6"/>
        <v>10</v>
      </c>
      <c r="AI34" s="1">
        <f t="shared" si="7"/>
        <v>20</v>
      </c>
      <c r="AJ34" s="1">
        <f t="shared" si="8"/>
        <v>10</v>
      </c>
      <c r="AK34" s="1">
        <f t="shared" si="9"/>
        <v>0</v>
      </c>
      <c r="AL34" s="1">
        <f t="shared" si="10"/>
        <v>10</v>
      </c>
      <c r="AM34" s="1">
        <f t="shared" si="11"/>
        <v>0</v>
      </c>
      <c r="AN34" s="1">
        <f t="shared" si="12"/>
        <v>0</v>
      </c>
      <c r="AO34" s="1">
        <f t="shared" si="13"/>
        <v>0</v>
      </c>
      <c r="AP34" s="1">
        <f t="shared" si="14"/>
        <v>10</v>
      </c>
      <c r="AQ34" s="1">
        <f t="shared" si="15"/>
        <v>0</v>
      </c>
      <c r="AR34" s="1">
        <f t="shared" si="16"/>
        <v>10</v>
      </c>
      <c r="AS34" s="1">
        <f t="shared" si="17"/>
        <v>0</v>
      </c>
      <c r="AT34" s="1">
        <f t="shared" si="18"/>
        <v>10</v>
      </c>
      <c r="AU34" s="1">
        <f t="shared" si="19"/>
        <v>0</v>
      </c>
      <c r="AV34" s="1">
        <f t="shared" si="20"/>
        <v>120</v>
      </c>
    </row>
    <row r="35" spans="1:48" ht="13.5" thickBot="1" x14ac:dyDescent="0.3">
      <c r="A35" s="2">
        <v>33</v>
      </c>
      <c r="B35" s="12">
        <v>45898.41265046296</v>
      </c>
      <c r="C35" s="13" t="s">
        <v>183</v>
      </c>
      <c r="D35" s="13" t="s">
        <v>184</v>
      </c>
      <c r="E35" s="39" t="s">
        <v>185</v>
      </c>
      <c r="F35" s="14">
        <v>988259315</v>
      </c>
      <c r="G35" s="17" t="s">
        <v>24</v>
      </c>
      <c r="H35" s="17" t="s">
        <v>36</v>
      </c>
      <c r="I35" s="17" t="s">
        <v>25</v>
      </c>
      <c r="J35" s="17" t="s">
        <v>37</v>
      </c>
      <c r="K35" s="17" t="s">
        <v>25</v>
      </c>
      <c r="L35" s="17" t="s">
        <v>29</v>
      </c>
      <c r="M35" s="17" t="s">
        <v>24</v>
      </c>
      <c r="N35" s="17" t="s">
        <v>38</v>
      </c>
      <c r="O35" s="17" t="s">
        <v>25</v>
      </c>
      <c r="P35" s="17" t="s">
        <v>37</v>
      </c>
      <c r="Q35" s="17" t="s">
        <v>24</v>
      </c>
      <c r="R35" s="17" t="s">
        <v>38</v>
      </c>
      <c r="S35" s="17" t="s">
        <v>26</v>
      </c>
      <c r="T35" s="17" t="s">
        <v>31</v>
      </c>
      <c r="U35" s="17" t="s">
        <v>26</v>
      </c>
      <c r="V35" s="17" t="s">
        <v>31</v>
      </c>
      <c r="W35" s="17" t="s">
        <v>24</v>
      </c>
      <c r="X35" s="17" t="s">
        <v>38</v>
      </c>
      <c r="Y35" s="17" t="s">
        <v>26</v>
      </c>
      <c r="Z35" s="19" t="s">
        <v>31</v>
      </c>
      <c r="AB35" s="1">
        <f t="shared" si="0"/>
        <v>10</v>
      </c>
      <c r="AC35" s="1">
        <f t="shared" si="1"/>
        <v>0</v>
      </c>
      <c r="AD35" s="1">
        <f t="shared" si="2"/>
        <v>10</v>
      </c>
      <c r="AE35" s="1">
        <f t="shared" si="3"/>
        <v>20</v>
      </c>
      <c r="AF35" s="1">
        <f t="shared" si="4"/>
        <v>10</v>
      </c>
      <c r="AG35" s="1">
        <f t="shared" si="5"/>
        <v>0</v>
      </c>
      <c r="AH35" s="1">
        <f t="shared" si="6"/>
        <v>0</v>
      </c>
      <c r="AI35" s="1">
        <f t="shared" si="7"/>
        <v>0</v>
      </c>
      <c r="AJ35" s="1">
        <f t="shared" si="8"/>
        <v>10</v>
      </c>
      <c r="AK35" s="1">
        <f t="shared" si="9"/>
        <v>20</v>
      </c>
      <c r="AL35" s="1">
        <f t="shared" si="10"/>
        <v>0</v>
      </c>
      <c r="AM35" s="1">
        <f t="shared" si="11"/>
        <v>0</v>
      </c>
      <c r="AN35" s="1">
        <f t="shared" si="12"/>
        <v>0</v>
      </c>
      <c r="AO35" s="1">
        <f t="shared" si="13"/>
        <v>0</v>
      </c>
      <c r="AP35" s="1">
        <f t="shared" si="14"/>
        <v>0</v>
      </c>
      <c r="AQ35" s="1">
        <f t="shared" si="15"/>
        <v>0</v>
      </c>
      <c r="AR35" s="1">
        <f t="shared" si="16"/>
        <v>0</v>
      </c>
      <c r="AS35" s="1">
        <f t="shared" si="17"/>
        <v>0</v>
      </c>
      <c r="AT35" s="1">
        <f t="shared" si="18"/>
        <v>10</v>
      </c>
      <c r="AU35" s="1">
        <f t="shared" si="19"/>
        <v>20</v>
      </c>
      <c r="AV35" s="1">
        <f t="shared" si="20"/>
        <v>110</v>
      </c>
    </row>
    <row r="36" spans="1:48" ht="13.5" thickBot="1" x14ac:dyDescent="0.3">
      <c r="A36" s="2">
        <v>34</v>
      </c>
      <c r="B36" s="9">
        <v>45898.550810185188</v>
      </c>
      <c r="C36" s="10" t="s">
        <v>186</v>
      </c>
      <c r="D36" s="10" t="s">
        <v>187</v>
      </c>
      <c r="E36" s="38" t="s">
        <v>188</v>
      </c>
      <c r="F36" s="11">
        <v>931354993</v>
      </c>
      <c r="G36" s="18" t="s">
        <v>26</v>
      </c>
      <c r="H36" s="18" t="s">
        <v>27</v>
      </c>
      <c r="I36" s="18" t="s">
        <v>25</v>
      </c>
      <c r="J36" s="18" t="s">
        <v>40</v>
      </c>
      <c r="K36" s="18" t="s">
        <v>25</v>
      </c>
      <c r="L36" s="18" t="s">
        <v>34</v>
      </c>
      <c r="M36" s="18" t="s">
        <v>25</v>
      </c>
      <c r="N36" s="18" t="s">
        <v>32</v>
      </c>
      <c r="O36" s="18" t="s">
        <v>25</v>
      </c>
      <c r="P36" s="18" t="s">
        <v>33</v>
      </c>
      <c r="Q36" s="18" t="s">
        <v>26</v>
      </c>
      <c r="R36" s="18" t="s">
        <v>30</v>
      </c>
      <c r="S36" s="18" t="s">
        <v>26</v>
      </c>
      <c r="T36" s="18" t="s">
        <v>30</v>
      </c>
      <c r="U36" s="18" t="s">
        <v>26</v>
      </c>
      <c r="V36" s="18" t="s">
        <v>35</v>
      </c>
      <c r="W36" s="18" t="s">
        <v>26</v>
      </c>
      <c r="X36" s="18" t="s">
        <v>27</v>
      </c>
      <c r="Y36" s="18" t="s">
        <v>25</v>
      </c>
      <c r="Z36" s="20" t="s">
        <v>29</v>
      </c>
      <c r="AB36" s="1">
        <f t="shared" si="0"/>
        <v>0</v>
      </c>
      <c r="AC36" s="1">
        <f t="shared" si="1"/>
        <v>0</v>
      </c>
      <c r="AD36" s="1">
        <f t="shared" si="2"/>
        <v>10</v>
      </c>
      <c r="AE36" s="1">
        <f t="shared" si="3"/>
        <v>0</v>
      </c>
      <c r="AF36" s="1">
        <f t="shared" si="4"/>
        <v>10</v>
      </c>
      <c r="AG36" s="1">
        <f t="shared" si="5"/>
        <v>0</v>
      </c>
      <c r="AH36" s="1">
        <f t="shared" si="6"/>
        <v>10</v>
      </c>
      <c r="AI36" s="1">
        <f t="shared" si="7"/>
        <v>0</v>
      </c>
      <c r="AJ36" s="1">
        <f t="shared" si="8"/>
        <v>10</v>
      </c>
      <c r="AK36" s="1">
        <f t="shared" si="9"/>
        <v>0</v>
      </c>
      <c r="AL36" s="1">
        <f t="shared" si="10"/>
        <v>0</v>
      </c>
      <c r="AM36" s="1">
        <f t="shared" si="11"/>
        <v>0</v>
      </c>
      <c r="AN36" s="1">
        <f t="shared" si="12"/>
        <v>0</v>
      </c>
      <c r="AO36" s="1">
        <f t="shared" si="13"/>
        <v>0</v>
      </c>
      <c r="AP36" s="1">
        <f t="shared" si="14"/>
        <v>0</v>
      </c>
      <c r="AQ36" s="1">
        <f t="shared" si="15"/>
        <v>0</v>
      </c>
      <c r="AR36" s="1">
        <f t="shared" si="16"/>
        <v>10</v>
      </c>
      <c r="AS36" s="1">
        <f t="shared" si="17"/>
        <v>0</v>
      </c>
      <c r="AT36" s="1">
        <f t="shared" si="18"/>
        <v>0</v>
      </c>
      <c r="AU36" s="1">
        <f t="shared" si="19"/>
        <v>0</v>
      </c>
      <c r="AV36" s="1">
        <f t="shared" si="20"/>
        <v>50</v>
      </c>
    </row>
    <row r="37" spans="1:48" ht="13.5" thickBot="1" x14ac:dyDescent="0.3">
      <c r="A37" s="2">
        <v>35</v>
      </c>
      <c r="B37" s="12">
        <v>45900.84101851852</v>
      </c>
      <c r="C37" s="13" t="s">
        <v>189</v>
      </c>
      <c r="D37" s="13" t="s">
        <v>190</v>
      </c>
      <c r="E37" s="39">
        <v>185403297</v>
      </c>
      <c r="F37" s="14">
        <v>992301339</v>
      </c>
      <c r="G37" s="17" t="s">
        <v>26</v>
      </c>
      <c r="H37" s="17" t="s">
        <v>27</v>
      </c>
      <c r="I37" s="17" t="s">
        <v>25</v>
      </c>
      <c r="J37" s="17" t="s">
        <v>34</v>
      </c>
      <c r="K37" s="17" t="s">
        <v>25</v>
      </c>
      <c r="L37" s="17" t="s">
        <v>34</v>
      </c>
      <c r="M37" s="17" t="s">
        <v>25</v>
      </c>
      <c r="N37" s="17" t="s">
        <v>37</v>
      </c>
      <c r="O37" s="17" t="s">
        <v>25</v>
      </c>
      <c r="P37" s="17" t="s">
        <v>34</v>
      </c>
      <c r="Q37" s="17" t="s">
        <v>24</v>
      </c>
      <c r="R37" s="17" t="s">
        <v>36</v>
      </c>
      <c r="S37" s="17" t="s">
        <v>24</v>
      </c>
      <c r="T37" s="17" t="s">
        <v>36</v>
      </c>
      <c r="U37" s="17" t="s">
        <v>26</v>
      </c>
      <c r="V37" s="17" t="s">
        <v>31</v>
      </c>
      <c r="W37" s="17" t="s">
        <v>26</v>
      </c>
      <c r="X37" s="17" t="s">
        <v>35</v>
      </c>
      <c r="Y37" s="17" t="s">
        <v>26</v>
      </c>
      <c r="Z37" s="19" t="s">
        <v>35</v>
      </c>
      <c r="AB37" s="1">
        <f t="shared" si="0"/>
        <v>0</v>
      </c>
      <c r="AC37" s="1">
        <f t="shared" si="1"/>
        <v>0</v>
      </c>
      <c r="AD37" s="1">
        <f t="shared" si="2"/>
        <v>10</v>
      </c>
      <c r="AE37" s="1">
        <f t="shared" si="3"/>
        <v>0</v>
      </c>
      <c r="AF37" s="1">
        <f t="shared" si="4"/>
        <v>10</v>
      </c>
      <c r="AG37" s="1">
        <f t="shared" si="5"/>
        <v>0</v>
      </c>
      <c r="AH37" s="1">
        <f t="shared" si="6"/>
        <v>10</v>
      </c>
      <c r="AI37" s="1">
        <f t="shared" si="7"/>
        <v>20</v>
      </c>
      <c r="AJ37" s="1">
        <f t="shared" si="8"/>
        <v>10</v>
      </c>
      <c r="AK37" s="1">
        <f t="shared" si="9"/>
        <v>0</v>
      </c>
      <c r="AL37" s="1">
        <f t="shared" si="10"/>
        <v>0</v>
      </c>
      <c r="AM37" s="1">
        <f t="shared" si="11"/>
        <v>0</v>
      </c>
      <c r="AN37" s="1">
        <f t="shared" si="12"/>
        <v>10</v>
      </c>
      <c r="AO37" s="1">
        <f t="shared" si="13"/>
        <v>0</v>
      </c>
      <c r="AP37" s="1">
        <f t="shared" si="14"/>
        <v>0</v>
      </c>
      <c r="AQ37" s="1">
        <f t="shared" si="15"/>
        <v>0</v>
      </c>
      <c r="AR37" s="1">
        <f t="shared" si="16"/>
        <v>10</v>
      </c>
      <c r="AS37" s="1">
        <f t="shared" si="17"/>
        <v>0</v>
      </c>
      <c r="AT37" s="1">
        <f t="shared" si="18"/>
        <v>10</v>
      </c>
      <c r="AU37" s="1">
        <f t="shared" si="19"/>
        <v>0</v>
      </c>
      <c r="AV37" s="1">
        <f t="shared" si="20"/>
        <v>90</v>
      </c>
    </row>
    <row r="38" spans="1:48" ht="13.5" thickBot="1" x14ac:dyDescent="0.3">
      <c r="A38" s="2">
        <v>36</v>
      </c>
      <c r="B38" s="9">
        <v>45901.391250000001</v>
      </c>
      <c r="C38" s="10" t="s">
        <v>191</v>
      </c>
      <c r="D38" s="10" t="s">
        <v>192</v>
      </c>
      <c r="E38" s="38" t="s">
        <v>193</v>
      </c>
      <c r="F38" s="11">
        <v>56962796547</v>
      </c>
      <c r="G38" s="18" t="s">
        <v>25</v>
      </c>
      <c r="H38" s="18" t="s">
        <v>29</v>
      </c>
      <c r="I38" s="18" t="s">
        <v>25</v>
      </c>
      <c r="J38" s="18" t="s">
        <v>37</v>
      </c>
      <c r="K38" s="18" t="s">
        <v>25</v>
      </c>
      <c r="L38" s="18" t="s">
        <v>34</v>
      </c>
      <c r="M38" s="18" t="s">
        <v>25</v>
      </c>
      <c r="N38" s="18" t="s">
        <v>34</v>
      </c>
      <c r="O38" s="18" t="s">
        <v>25</v>
      </c>
      <c r="P38" s="18" t="s">
        <v>37</v>
      </c>
      <c r="Q38" s="18" t="s">
        <v>24</v>
      </c>
      <c r="R38" s="18" t="s">
        <v>36</v>
      </c>
      <c r="S38" s="18" t="s">
        <v>24</v>
      </c>
      <c r="T38" s="18" t="s">
        <v>38</v>
      </c>
      <c r="U38" s="18" t="s">
        <v>26</v>
      </c>
      <c r="V38" s="18" t="s">
        <v>31</v>
      </c>
      <c r="W38" s="18" t="s">
        <v>26</v>
      </c>
      <c r="X38" s="18" t="s">
        <v>31</v>
      </c>
      <c r="Y38" s="18" t="s">
        <v>26</v>
      </c>
      <c r="Z38" s="20" t="s">
        <v>27</v>
      </c>
      <c r="AB38" s="1">
        <f t="shared" si="0"/>
        <v>0</v>
      </c>
      <c r="AC38" s="1">
        <f t="shared" si="1"/>
        <v>0</v>
      </c>
      <c r="AD38" s="1">
        <f t="shared" si="2"/>
        <v>10</v>
      </c>
      <c r="AE38" s="1">
        <f t="shared" si="3"/>
        <v>20</v>
      </c>
      <c r="AF38" s="1">
        <f t="shared" si="4"/>
        <v>10</v>
      </c>
      <c r="AG38" s="1">
        <f t="shared" si="5"/>
        <v>0</v>
      </c>
      <c r="AH38" s="1">
        <f t="shared" si="6"/>
        <v>10</v>
      </c>
      <c r="AI38" s="1">
        <f t="shared" si="7"/>
        <v>0</v>
      </c>
      <c r="AJ38" s="1">
        <f t="shared" si="8"/>
        <v>10</v>
      </c>
      <c r="AK38" s="1">
        <f t="shared" si="9"/>
        <v>20</v>
      </c>
      <c r="AL38" s="1">
        <f t="shared" si="10"/>
        <v>0</v>
      </c>
      <c r="AM38" s="1">
        <f t="shared" si="11"/>
        <v>0</v>
      </c>
      <c r="AN38" s="1">
        <f t="shared" si="12"/>
        <v>10</v>
      </c>
      <c r="AO38" s="1">
        <f t="shared" si="13"/>
        <v>20</v>
      </c>
      <c r="AP38" s="1">
        <f t="shared" si="14"/>
        <v>0</v>
      </c>
      <c r="AQ38" s="1">
        <f t="shared" si="15"/>
        <v>0</v>
      </c>
      <c r="AR38" s="1">
        <f t="shared" si="16"/>
        <v>10</v>
      </c>
      <c r="AS38" s="1">
        <f t="shared" si="17"/>
        <v>0</v>
      </c>
      <c r="AT38" s="1">
        <f t="shared" si="18"/>
        <v>10</v>
      </c>
      <c r="AU38" s="1">
        <f t="shared" si="19"/>
        <v>0</v>
      </c>
      <c r="AV38" s="1">
        <f t="shared" si="20"/>
        <v>130</v>
      </c>
    </row>
    <row r="39" spans="1:48" ht="13.5" thickBot="1" x14ac:dyDescent="0.3">
      <c r="A39" s="2">
        <v>37</v>
      </c>
      <c r="B39" s="12">
        <v>45901.629791666666</v>
      </c>
      <c r="C39" s="13" t="s">
        <v>194</v>
      </c>
      <c r="D39" s="13" t="s">
        <v>195</v>
      </c>
      <c r="E39" s="39">
        <v>193467997</v>
      </c>
      <c r="F39" s="14">
        <v>982398059</v>
      </c>
      <c r="G39" s="17" t="s">
        <v>24</v>
      </c>
      <c r="H39" s="17" t="s">
        <v>36</v>
      </c>
      <c r="I39" s="17" t="s">
        <v>25</v>
      </c>
      <c r="J39" s="17" t="s">
        <v>34</v>
      </c>
      <c r="K39" s="17" t="s">
        <v>25</v>
      </c>
      <c r="L39" s="17" t="s">
        <v>29</v>
      </c>
      <c r="M39" s="17" t="s">
        <v>25</v>
      </c>
      <c r="N39" s="17" t="s">
        <v>29</v>
      </c>
      <c r="O39" s="17" t="s">
        <v>25</v>
      </c>
      <c r="P39" s="17" t="s">
        <v>29</v>
      </c>
      <c r="Q39" s="17" t="s">
        <v>26</v>
      </c>
      <c r="R39" s="17" t="s">
        <v>31</v>
      </c>
      <c r="S39" s="17" t="s">
        <v>26</v>
      </c>
      <c r="T39" s="17" t="s">
        <v>31</v>
      </c>
      <c r="U39" s="17" t="s">
        <v>25</v>
      </c>
      <c r="V39" s="17" t="s">
        <v>29</v>
      </c>
      <c r="W39" s="17" t="s">
        <v>25</v>
      </c>
      <c r="X39" s="17" t="s">
        <v>32</v>
      </c>
      <c r="Y39" s="17" t="s">
        <v>24</v>
      </c>
      <c r="Z39" s="19" t="s">
        <v>36</v>
      </c>
      <c r="AB39" s="1">
        <f t="shared" si="0"/>
        <v>10</v>
      </c>
      <c r="AC39" s="1">
        <f t="shared" si="1"/>
        <v>0</v>
      </c>
      <c r="AD39" s="1">
        <f t="shared" si="2"/>
        <v>10</v>
      </c>
      <c r="AE39" s="1">
        <f t="shared" si="3"/>
        <v>0</v>
      </c>
      <c r="AF39" s="1">
        <f t="shared" si="4"/>
        <v>10</v>
      </c>
      <c r="AG39" s="1">
        <f t="shared" si="5"/>
        <v>0</v>
      </c>
      <c r="AH39" s="1">
        <f t="shared" si="6"/>
        <v>10</v>
      </c>
      <c r="AI39" s="1">
        <f t="shared" si="7"/>
        <v>0</v>
      </c>
      <c r="AJ39" s="1">
        <f t="shared" si="8"/>
        <v>10</v>
      </c>
      <c r="AK39" s="1">
        <f t="shared" si="9"/>
        <v>0</v>
      </c>
      <c r="AL39" s="1">
        <f t="shared" si="10"/>
        <v>0</v>
      </c>
      <c r="AM39" s="1">
        <f t="shared" si="11"/>
        <v>0</v>
      </c>
      <c r="AN39" s="1">
        <f t="shared" si="12"/>
        <v>0</v>
      </c>
      <c r="AO39" s="1">
        <f t="shared" si="13"/>
        <v>0</v>
      </c>
      <c r="AP39" s="1">
        <f t="shared" si="14"/>
        <v>10</v>
      </c>
      <c r="AQ39" s="1">
        <f t="shared" si="15"/>
        <v>20</v>
      </c>
      <c r="AR39" s="1">
        <f t="shared" si="16"/>
        <v>0</v>
      </c>
      <c r="AS39" s="1">
        <f t="shared" si="17"/>
        <v>0</v>
      </c>
      <c r="AT39" s="1">
        <f t="shared" si="18"/>
        <v>0</v>
      </c>
      <c r="AU39" s="1">
        <f t="shared" si="19"/>
        <v>0</v>
      </c>
      <c r="AV39" s="1">
        <f t="shared" si="20"/>
        <v>80</v>
      </c>
    </row>
    <row r="40" spans="1:48" ht="13.5" thickBot="1" x14ac:dyDescent="0.3">
      <c r="A40" s="2">
        <v>38</v>
      </c>
      <c r="B40" s="9">
        <v>45902.414340277777</v>
      </c>
      <c r="C40" s="10" t="s">
        <v>196</v>
      </c>
      <c r="D40" s="10" t="s">
        <v>197</v>
      </c>
      <c r="E40" s="38" t="s">
        <v>198</v>
      </c>
      <c r="F40" s="11">
        <v>979970154</v>
      </c>
      <c r="G40" s="18" t="s">
        <v>25</v>
      </c>
      <c r="H40" s="18" t="s">
        <v>34</v>
      </c>
      <c r="I40" s="18" t="s">
        <v>25</v>
      </c>
      <c r="J40" s="18" t="s">
        <v>37</v>
      </c>
      <c r="K40" s="18" t="s">
        <v>25</v>
      </c>
      <c r="L40" s="18" t="s">
        <v>29</v>
      </c>
      <c r="M40" s="18" t="s">
        <v>25</v>
      </c>
      <c r="N40" s="18" t="s">
        <v>34</v>
      </c>
      <c r="O40" s="18" t="s">
        <v>25</v>
      </c>
      <c r="P40" s="18" t="s">
        <v>34</v>
      </c>
      <c r="Q40" s="18" t="s">
        <v>24</v>
      </c>
      <c r="R40" s="18" t="s">
        <v>36</v>
      </c>
      <c r="S40" s="18" t="s">
        <v>26</v>
      </c>
      <c r="T40" s="18" t="s">
        <v>27</v>
      </c>
      <c r="U40" s="18" t="s">
        <v>24</v>
      </c>
      <c r="V40" s="18" t="s">
        <v>36</v>
      </c>
      <c r="W40" s="18" t="s">
        <v>24</v>
      </c>
      <c r="X40" s="18" t="s">
        <v>36</v>
      </c>
      <c r="Y40" s="18" t="s">
        <v>24</v>
      </c>
      <c r="Z40" s="20" t="s">
        <v>36</v>
      </c>
      <c r="AB40" s="1">
        <f t="shared" si="0"/>
        <v>0</v>
      </c>
      <c r="AC40" s="1">
        <f t="shared" si="1"/>
        <v>0</v>
      </c>
      <c r="AD40" s="1">
        <f t="shared" si="2"/>
        <v>10</v>
      </c>
      <c r="AE40" s="1">
        <f t="shared" si="3"/>
        <v>20</v>
      </c>
      <c r="AF40" s="1">
        <f t="shared" si="4"/>
        <v>10</v>
      </c>
      <c r="AG40" s="1">
        <f t="shared" si="5"/>
        <v>0</v>
      </c>
      <c r="AH40" s="1">
        <f t="shared" si="6"/>
        <v>10</v>
      </c>
      <c r="AI40" s="1">
        <f t="shared" si="7"/>
        <v>0</v>
      </c>
      <c r="AJ40" s="1">
        <f t="shared" si="8"/>
        <v>10</v>
      </c>
      <c r="AK40" s="1">
        <f t="shared" si="9"/>
        <v>0</v>
      </c>
      <c r="AL40" s="1">
        <f t="shared" si="10"/>
        <v>0</v>
      </c>
      <c r="AM40" s="1">
        <f t="shared" si="11"/>
        <v>0</v>
      </c>
      <c r="AN40" s="1">
        <f t="shared" si="12"/>
        <v>0</v>
      </c>
      <c r="AO40" s="1">
        <f t="shared" si="13"/>
        <v>0</v>
      </c>
      <c r="AP40" s="1">
        <f t="shared" si="14"/>
        <v>0</v>
      </c>
      <c r="AQ40" s="1">
        <f t="shared" si="15"/>
        <v>0</v>
      </c>
      <c r="AR40" s="1">
        <f t="shared" si="16"/>
        <v>0</v>
      </c>
      <c r="AS40" s="1">
        <f t="shared" si="17"/>
        <v>0</v>
      </c>
      <c r="AT40" s="1">
        <f t="shared" si="18"/>
        <v>0</v>
      </c>
      <c r="AU40" s="1">
        <f t="shared" si="19"/>
        <v>0</v>
      </c>
      <c r="AV40" s="1">
        <f t="shared" si="20"/>
        <v>60</v>
      </c>
    </row>
    <row r="41" spans="1:48" ht="13.5" thickBot="1" x14ac:dyDescent="0.3">
      <c r="A41" s="2">
        <v>39</v>
      </c>
      <c r="B41" s="12">
        <v>45902.472754629627</v>
      </c>
      <c r="C41" s="13" t="s">
        <v>199</v>
      </c>
      <c r="D41" s="13" t="s">
        <v>200</v>
      </c>
      <c r="E41" s="39" t="s">
        <v>201</v>
      </c>
      <c r="F41" s="14">
        <v>977482198</v>
      </c>
      <c r="G41" s="17" t="s">
        <v>24</v>
      </c>
      <c r="H41" s="17" t="s">
        <v>36</v>
      </c>
      <c r="I41" s="17" t="s">
        <v>25</v>
      </c>
      <c r="J41" s="17" t="s">
        <v>32</v>
      </c>
      <c r="K41" s="17" t="s">
        <v>26</v>
      </c>
      <c r="L41" s="17" t="s">
        <v>27</v>
      </c>
      <c r="M41" s="17" t="s">
        <v>25</v>
      </c>
      <c r="N41" s="17" t="s">
        <v>33</v>
      </c>
      <c r="O41" s="17" t="s">
        <v>24</v>
      </c>
      <c r="P41" s="17" t="s">
        <v>36</v>
      </c>
      <c r="Q41" s="17" t="s">
        <v>26</v>
      </c>
      <c r="R41" s="17" t="s">
        <v>27</v>
      </c>
      <c r="S41" s="17" t="s">
        <v>26</v>
      </c>
      <c r="T41" s="17" t="s">
        <v>30</v>
      </c>
      <c r="U41" s="17" t="s">
        <v>26</v>
      </c>
      <c r="V41" s="17" t="s">
        <v>27</v>
      </c>
      <c r="W41" s="17" t="s">
        <v>25</v>
      </c>
      <c r="X41" s="17" t="s">
        <v>32</v>
      </c>
      <c r="Y41" s="17" t="s">
        <v>25</v>
      </c>
      <c r="Z41" s="19" t="s">
        <v>32</v>
      </c>
      <c r="AB41" s="1">
        <f t="shared" si="0"/>
        <v>10</v>
      </c>
      <c r="AC41" s="1">
        <f t="shared" si="1"/>
        <v>0</v>
      </c>
      <c r="AD41" s="1">
        <f t="shared" si="2"/>
        <v>10</v>
      </c>
      <c r="AE41" s="1">
        <f t="shared" si="3"/>
        <v>0</v>
      </c>
      <c r="AF41" s="1">
        <f t="shared" si="4"/>
        <v>0</v>
      </c>
      <c r="AG41" s="1">
        <f t="shared" si="5"/>
        <v>0</v>
      </c>
      <c r="AH41" s="1">
        <f t="shared" si="6"/>
        <v>10</v>
      </c>
      <c r="AI41" s="1">
        <f t="shared" si="7"/>
        <v>0</v>
      </c>
      <c r="AJ41" s="1">
        <f t="shared" si="8"/>
        <v>0</v>
      </c>
      <c r="AK41" s="1">
        <f t="shared" si="9"/>
        <v>0</v>
      </c>
      <c r="AL41" s="1">
        <f t="shared" si="10"/>
        <v>0</v>
      </c>
      <c r="AM41" s="1">
        <f t="shared" si="11"/>
        <v>0</v>
      </c>
      <c r="AN41" s="1">
        <f t="shared" si="12"/>
        <v>0</v>
      </c>
      <c r="AO41" s="1">
        <f t="shared" si="13"/>
        <v>0</v>
      </c>
      <c r="AP41" s="1">
        <f t="shared" si="14"/>
        <v>0</v>
      </c>
      <c r="AQ41" s="1">
        <f t="shared" si="15"/>
        <v>0</v>
      </c>
      <c r="AR41" s="1">
        <f t="shared" si="16"/>
        <v>0</v>
      </c>
      <c r="AS41" s="1">
        <f t="shared" si="17"/>
        <v>0</v>
      </c>
      <c r="AT41" s="1">
        <f t="shared" si="18"/>
        <v>0</v>
      </c>
      <c r="AU41" s="1">
        <f t="shared" si="19"/>
        <v>0</v>
      </c>
      <c r="AV41" s="1">
        <f t="shared" si="20"/>
        <v>30</v>
      </c>
    </row>
    <row r="42" spans="1:48" ht="13.5" thickBot="1" x14ac:dyDescent="0.3">
      <c r="A42" s="2">
        <v>40</v>
      </c>
      <c r="B42" s="9">
        <v>45902.472997685189</v>
      </c>
      <c r="C42" s="10" t="s">
        <v>202</v>
      </c>
      <c r="D42" s="10" t="s">
        <v>203</v>
      </c>
      <c r="E42" s="38" t="s">
        <v>204</v>
      </c>
      <c r="F42" s="11">
        <v>940010582</v>
      </c>
      <c r="G42" s="18" t="s">
        <v>25</v>
      </c>
      <c r="H42" s="18" t="s">
        <v>34</v>
      </c>
      <c r="I42" s="18" t="s">
        <v>25</v>
      </c>
      <c r="J42" s="18" t="s">
        <v>34</v>
      </c>
      <c r="K42" s="18" t="s">
        <v>25</v>
      </c>
      <c r="L42" s="18" t="s">
        <v>32</v>
      </c>
      <c r="M42" s="18" t="s">
        <v>25</v>
      </c>
      <c r="N42" s="18" t="s">
        <v>37</v>
      </c>
      <c r="O42" s="18" t="s">
        <v>25</v>
      </c>
      <c r="P42" s="18" t="s">
        <v>34</v>
      </c>
      <c r="Q42" s="18" t="s">
        <v>25</v>
      </c>
      <c r="R42" s="18" t="s">
        <v>32</v>
      </c>
      <c r="S42" s="18" t="s">
        <v>24</v>
      </c>
      <c r="T42" s="18" t="s">
        <v>29</v>
      </c>
      <c r="U42" s="18" t="s">
        <v>24</v>
      </c>
      <c r="V42" s="18" t="s">
        <v>36</v>
      </c>
      <c r="W42" s="18" t="s">
        <v>24</v>
      </c>
      <c r="X42" s="18" t="s">
        <v>28</v>
      </c>
      <c r="Y42" s="18" t="s">
        <v>26</v>
      </c>
      <c r="Z42" s="20" t="s">
        <v>32</v>
      </c>
      <c r="AB42" s="1">
        <f t="shared" si="0"/>
        <v>0</v>
      </c>
      <c r="AC42" s="1">
        <f t="shared" si="1"/>
        <v>0</v>
      </c>
      <c r="AD42" s="1">
        <f t="shared" si="2"/>
        <v>10</v>
      </c>
      <c r="AE42" s="1">
        <f t="shared" si="3"/>
        <v>0</v>
      </c>
      <c r="AF42" s="1">
        <f t="shared" si="4"/>
        <v>10</v>
      </c>
      <c r="AG42" s="1">
        <f t="shared" si="5"/>
        <v>0</v>
      </c>
      <c r="AH42" s="1">
        <f t="shared" si="6"/>
        <v>10</v>
      </c>
      <c r="AI42" s="1">
        <f t="shared" si="7"/>
        <v>20</v>
      </c>
      <c r="AJ42" s="1">
        <f t="shared" si="8"/>
        <v>10</v>
      </c>
      <c r="AK42" s="1">
        <f t="shared" si="9"/>
        <v>0</v>
      </c>
      <c r="AL42" s="1">
        <f t="shared" si="10"/>
        <v>10</v>
      </c>
      <c r="AM42" s="1">
        <f t="shared" si="11"/>
        <v>0</v>
      </c>
      <c r="AN42" s="1">
        <f t="shared" si="12"/>
        <v>10</v>
      </c>
      <c r="AO42" s="1">
        <f t="shared" si="13"/>
        <v>0</v>
      </c>
      <c r="AP42" s="1">
        <f t="shared" si="14"/>
        <v>0</v>
      </c>
      <c r="AQ42" s="1">
        <f t="shared" si="15"/>
        <v>0</v>
      </c>
      <c r="AR42" s="1">
        <f t="shared" si="16"/>
        <v>0</v>
      </c>
      <c r="AS42" s="1">
        <f t="shared" si="17"/>
        <v>0</v>
      </c>
      <c r="AT42" s="1">
        <f t="shared" si="18"/>
        <v>10</v>
      </c>
      <c r="AU42" s="1">
        <f t="shared" si="19"/>
        <v>0</v>
      </c>
      <c r="AV42" s="1">
        <f t="shared" si="20"/>
        <v>90</v>
      </c>
    </row>
    <row r="43" spans="1:48" ht="13.5" thickBot="1" x14ac:dyDescent="0.3">
      <c r="A43" s="2">
        <v>41</v>
      </c>
      <c r="B43" s="12">
        <v>45902.527546296296</v>
      </c>
      <c r="C43" s="13" t="s">
        <v>205</v>
      </c>
      <c r="D43" s="13" t="s">
        <v>206</v>
      </c>
      <c r="E43" s="39" t="s">
        <v>207</v>
      </c>
      <c r="F43" s="14">
        <v>981921833</v>
      </c>
      <c r="G43" s="17" t="s">
        <v>26</v>
      </c>
      <c r="H43" s="17" t="s">
        <v>31</v>
      </c>
      <c r="I43" s="17" t="s">
        <v>25</v>
      </c>
      <c r="J43" s="17" t="s">
        <v>34</v>
      </c>
      <c r="K43" s="17" t="s">
        <v>25</v>
      </c>
      <c r="L43" s="17" t="s">
        <v>34</v>
      </c>
      <c r="M43" s="17" t="s">
        <v>25</v>
      </c>
      <c r="N43" s="17" t="s">
        <v>34</v>
      </c>
      <c r="O43" s="17" t="s">
        <v>25</v>
      </c>
      <c r="P43" s="17" t="s">
        <v>37</v>
      </c>
      <c r="Q43" s="17" t="s">
        <v>26</v>
      </c>
      <c r="R43" s="17" t="s">
        <v>31</v>
      </c>
      <c r="S43" s="17" t="s">
        <v>26</v>
      </c>
      <c r="T43" s="17" t="s">
        <v>35</v>
      </c>
      <c r="U43" s="17" t="s">
        <v>26</v>
      </c>
      <c r="V43" s="17" t="s">
        <v>31</v>
      </c>
      <c r="W43" s="17" t="s">
        <v>26</v>
      </c>
      <c r="X43" s="17" t="s">
        <v>31</v>
      </c>
      <c r="Y43" s="17" t="s">
        <v>24</v>
      </c>
      <c r="Z43" s="19" t="s">
        <v>38</v>
      </c>
      <c r="AB43" s="1">
        <f t="shared" si="0"/>
        <v>0</v>
      </c>
      <c r="AC43" s="1">
        <f t="shared" si="1"/>
        <v>0</v>
      </c>
      <c r="AD43" s="1">
        <f t="shared" si="2"/>
        <v>10</v>
      </c>
      <c r="AE43" s="1">
        <f t="shared" si="3"/>
        <v>0</v>
      </c>
      <c r="AF43" s="1">
        <f t="shared" si="4"/>
        <v>10</v>
      </c>
      <c r="AG43" s="1">
        <f t="shared" si="5"/>
        <v>0</v>
      </c>
      <c r="AH43" s="1">
        <f t="shared" si="6"/>
        <v>10</v>
      </c>
      <c r="AI43" s="1">
        <f t="shared" si="7"/>
        <v>0</v>
      </c>
      <c r="AJ43" s="1">
        <f t="shared" si="8"/>
        <v>10</v>
      </c>
      <c r="AK43" s="1">
        <f t="shared" si="9"/>
        <v>20</v>
      </c>
      <c r="AL43" s="1">
        <f t="shared" si="10"/>
        <v>0</v>
      </c>
      <c r="AM43" s="1">
        <f t="shared" si="11"/>
        <v>0</v>
      </c>
      <c r="AN43" s="1">
        <f t="shared" si="12"/>
        <v>0</v>
      </c>
      <c r="AO43" s="1">
        <f t="shared" si="13"/>
        <v>0</v>
      </c>
      <c r="AP43" s="1">
        <f t="shared" si="14"/>
        <v>0</v>
      </c>
      <c r="AQ43" s="1">
        <f t="shared" si="15"/>
        <v>0</v>
      </c>
      <c r="AR43" s="1">
        <f t="shared" si="16"/>
        <v>10</v>
      </c>
      <c r="AS43" s="1">
        <f t="shared" si="17"/>
        <v>0</v>
      </c>
      <c r="AT43" s="1">
        <f t="shared" si="18"/>
        <v>0</v>
      </c>
      <c r="AU43" s="1">
        <f t="shared" si="19"/>
        <v>0</v>
      </c>
      <c r="AV43" s="1">
        <f t="shared" si="20"/>
        <v>70</v>
      </c>
    </row>
    <row r="44" spans="1:48" ht="13.5" thickBot="1" x14ac:dyDescent="0.3">
      <c r="A44" s="2">
        <v>42</v>
      </c>
      <c r="B44" s="9">
        <v>45902.530104166668</v>
      </c>
      <c r="C44" s="10" t="s">
        <v>208</v>
      </c>
      <c r="D44" s="10" t="s">
        <v>209</v>
      </c>
      <c r="E44" s="38">
        <v>195980268</v>
      </c>
      <c r="F44" s="11">
        <v>996386457</v>
      </c>
      <c r="G44" s="18" t="s">
        <v>26</v>
      </c>
      <c r="H44" s="18" t="s">
        <v>27</v>
      </c>
      <c r="I44" s="18" t="s">
        <v>24</v>
      </c>
      <c r="J44" s="18" t="s">
        <v>28</v>
      </c>
      <c r="K44" s="18" t="s">
        <v>25</v>
      </c>
      <c r="L44" s="18" t="s">
        <v>34</v>
      </c>
      <c r="M44" s="18" t="s">
        <v>25</v>
      </c>
      <c r="N44" s="18" t="s">
        <v>34</v>
      </c>
      <c r="O44" s="18" t="s">
        <v>25</v>
      </c>
      <c r="P44" s="18" t="s">
        <v>37</v>
      </c>
      <c r="Q44" s="18" t="s">
        <v>26</v>
      </c>
      <c r="R44" s="18" t="s">
        <v>31</v>
      </c>
      <c r="S44" s="18" t="s">
        <v>24</v>
      </c>
      <c r="T44" s="18" t="s">
        <v>36</v>
      </c>
      <c r="U44" s="18" t="s">
        <v>25</v>
      </c>
      <c r="V44" s="18" t="s">
        <v>34</v>
      </c>
      <c r="W44" s="18" t="s">
        <v>26</v>
      </c>
      <c r="X44" s="18" t="s">
        <v>27</v>
      </c>
      <c r="Y44" s="18" t="s">
        <v>24</v>
      </c>
      <c r="Z44" s="20" t="s">
        <v>36</v>
      </c>
      <c r="AB44" s="1">
        <f t="shared" si="0"/>
        <v>0</v>
      </c>
      <c r="AC44" s="1">
        <f t="shared" si="1"/>
        <v>0</v>
      </c>
      <c r="AD44" s="1">
        <f t="shared" si="2"/>
        <v>0</v>
      </c>
      <c r="AE44" s="1">
        <f t="shared" si="3"/>
        <v>0</v>
      </c>
      <c r="AF44" s="1">
        <f t="shared" si="4"/>
        <v>10</v>
      </c>
      <c r="AG44" s="1">
        <f t="shared" si="5"/>
        <v>0</v>
      </c>
      <c r="AH44" s="1">
        <f t="shared" si="6"/>
        <v>10</v>
      </c>
      <c r="AI44" s="1">
        <f t="shared" si="7"/>
        <v>0</v>
      </c>
      <c r="AJ44" s="1">
        <f t="shared" si="8"/>
        <v>10</v>
      </c>
      <c r="AK44" s="1">
        <f t="shared" si="9"/>
        <v>20</v>
      </c>
      <c r="AL44" s="1">
        <f t="shared" si="10"/>
        <v>0</v>
      </c>
      <c r="AM44" s="1">
        <f t="shared" si="11"/>
        <v>0</v>
      </c>
      <c r="AN44" s="1">
        <f t="shared" si="12"/>
        <v>10</v>
      </c>
      <c r="AO44" s="1">
        <f t="shared" si="13"/>
        <v>0</v>
      </c>
      <c r="AP44" s="1">
        <f t="shared" si="14"/>
        <v>10</v>
      </c>
      <c r="AQ44" s="1">
        <f t="shared" si="15"/>
        <v>0</v>
      </c>
      <c r="AR44" s="1">
        <f t="shared" si="16"/>
        <v>10</v>
      </c>
      <c r="AS44" s="1">
        <f t="shared" si="17"/>
        <v>0</v>
      </c>
      <c r="AT44" s="1">
        <f t="shared" si="18"/>
        <v>0</v>
      </c>
      <c r="AU44" s="1">
        <f t="shared" si="19"/>
        <v>0</v>
      </c>
      <c r="AV44" s="1">
        <f t="shared" si="20"/>
        <v>80</v>
      </c>
    </row>
    <row r="45" spans="1:48" ht="13.5" thickBot="1" x14ac:dyDescent="0.3">
      <c r="A45" s="2">
        <v>43</v>
      </c>
      <c r="B45" s="12">
        <v>45902.530729166669</v>
      </c>
      <c r="C45" s="13" t="s">
        <v>210</v>
      </c>
      <c r="D45" s="13" t="s">
        <v>211</v>
      </c>
      <c r="E45" s="39" t="s">
        <v>212</v>
      </c>
      <c r="F45" s="14">
        <v>962440083</v>
      </c>
      <c r="G45" s="17" t="s">
        <v>24</v>
      </c>
      <c r="H45" s="17" t="s">
        <v>36</v>
      </c>
      <c r="I45" s="17" t="s">
        <v>25</v>
      </c>
      <c r="J45" s="17" t="s">
        <v>34</v>
      </c>
      <c r="K45" s="17" t="s">
        <v>25</v>
      </c>
      <c r="L45" s="17" t="s">
        <v>32</v>
      </c>
      <c r="M45" s="17" t="s">
        <v>25</v>
      </c>
      <c r="N45" s="17" t="s">
        <v>34</v>
      </c>
      <c r="O45" s="17" t="s">
        <v>26</v>
      </c>
      <c r="P45" s="17" t="s">
        <v>32</v>
      </c>
      <c r="Q45" s="17" t="s">
        <v>26</v>
      </c>
      <c r="R45" s="17" t="s">
        <v>33</v>
      </c>
      <c r="S45" s="17" t="s">
        <v>26</v>
      </c>
      <c r="T45" s="17" t="s">
        <v>32</v>
      </c>
      <c r="U45" s="17" t="s">
        <v>26</v>
      </c>
      <c r="V45" s="17" t="s">
        <v>32</v>
      </c>
      <c r="W45" s="17" t="s">
        <v>26</v>
      </c>
      <c r="X45" s="17" t="s">
        <v>32</v>
      </c>
      <c r="Y45" s="17" t="s">
        <v>26</v>
      </c>
      <c r="Z45" s="19" t="s">
        <v>32</v>
      </c>
      <c r="AB45" s="1">
        <f t="shared" si="0"/>
        <v>10</v>
      </c>
      <c r="AC45" s="1">
        <f t="shared" si="1"/>
        <v>0</v>
      </c>
      <c r="AD45" s="1">
        <f t="shared" si="2"/>
        <v>10</v>
      </c>
      <c r="AE45" s="1">
        <f t="shared" si="3"/>
        <v>0</v>
      </c>
      <c r="AF45" s="1">
        <f t="shared" si="4"/>
        <v>10</v>
      </c>
      <c r="AG45" s="1">
        <f t="shared" si="5"/>
        <v>0</v>
      </c>
      <c r="AH45" s="1">
        <f t="shared" si="6"/>
        <v>10</v>
      </c>
      <c r="AI45" s="1">
        <f t="shared" si="7"/>
        <v>0</v>
      </c>
      <c r="AJ45" s="1">
        <f t="shared" si="8"/>
        <v>0</v>
      </c>
      <c r="AK45" s="1">
        <f t="shared" si="9"/>
        <v>0</v>
      </c>
      <c r="AL45" s="1">
        <f t="shared" si="10"/>
        <v>0</v>
      </c>
      <c r="AM45" s="1">
        <f t="shared" si="11"/>
        <v>0</v>
      </c>
      <c r="AN45" s="1">
        <f t="shared" si="12"/>
        <v>0</v>
      </c>
      <c r="AO45" s="1">
        <f t="shared" si="13"/>
        <v>0</v>
      </c>
      <c r="AP45" s="1">
        <f t="shared" si="14"/>
        <v>0</v>
      </c>
      <c r="AQ45" s="1">
        <f t="shared" si="15"/>
        <v>0</v>
      </c>
      <c r="AR45" s="1">
        <f t="shared" si="16"/>
        <v>10</v>
      </c>
      <c r="AS45" s="1">
        <f t="shared" si="17"/>
        <v>0</v>
      </c>
      <c r="AT45" s="1">
        <f t="shared" si="18"/>
        <v>10</v>
      </c>
      <c r="AU45" s="1">
        <f t="shared" si="19"/>
        <v>0</v>
      </c>
      <c r="AV45" s="1">
        <f t="shared" si="20"/>
        <v>60</v>
      </c>
    </row>
    <row r="46" spans="1:48" ht="26.5" thickBot="1" x14ac:dyDescent="0.3">
      <c r="A46" s="2">
        <v>44</v>
      </c>
      <c r="B46" s="9">
        <v>45902.531145833331</v>
      </c>
      <c r="C46" s="10" t="s">
        <v>213</v>
      </c>
      <c r="D46" s="10" t="s">
        <v>214</v>
      </c>
      <c r="E46" s="38">
        <v>10357565</v>
      </c>
      <c r="F46" s="11">
        <v>56998885227</v>
      </c>
      <c r="G46" s="18" t="s">
        <v>25</v>
      </c>
      <c r="H46" s="18" t="s">
        <v>29</v>
      </c>
      <c r="I46" s="18" t="s">
        <v>25</v>
      </c>
      <c r="J46" s="18" t="s">
        <v>33</v>
      </c>
      <c r="K46" s="18" t="s">
        <v>25</v>
      </c>
      <c r="L46" s="18" t="s">
        <v>32</v>
      </c>
      <c r="M46" s="18" t="s">
        <v>25</v>
      </c>
      <c r="N46" s="18" t="s">
        <v>37</v>
      </c>
      <c r="O46" s="18" t="s">
        <v>25</v>
      </c>
      <c r="P46" s="18" t="s">
        <v>32</v>
      </c>
      <c r="Q46" s="18" t="s">
        <v>25</v>
      </c>
      <c r="R46" s="18" t="s">
        <v>29</v>
      </c>
      <c r="S46" s="18" t="s">
        <v>24</v>
      </c>
      <c r="T46" s="18" t="s">
        <v>28</v>
      </c>
      <c r="U46" s="18" t="s">
        <v>24</v>
      </c>
      <c r="V46" s="18" t="s">
        <v>38</v>
      </c>
      <c r="W46" s="18" t="s">
        <v>24</v>
      </c>
      <c r="X46" s="18" t="s">
        <v>36</v>
      </c>
      <c r="Y46" s="18" t="s">
        <v>25</v>
      </c>
      <c r="Z46" s="20" t="s">
        <v>29</v>
      </c>
      <c r="AB46" s="1">
        <f t="shared" si="0"/>
        <v>0</v>
      </c>
      <c r="AC46" s="1">
        <f t="shared" si="1"/>
        <v>0</v>
      </c>
      <c r="AD46" s="1">
        <f t="shared" si="2"/>
        <v>10</v>
      </c>
      <c r="AE46" s="1">
        <f t="shared" si="3"/>
        <v>0</v>
      </c>
      <c r="AF46" s="1">
        <f t="shared" si="4"/>
        <v>10</v>
      </c>
      <c r="AG46" s="1">
        <f t="shared" si="5"/>
        <v>0</v>
      </c>
      <c r="AH46" s="1">
        <f t="shared" si="6"/>
        <v>10</v>
      </c>
      <c r="AI46" s="1">
        <f t="shared" si="7"/>
        <v>20</v>
      </c>
      <c r="AJ46" s="1">
        <f t="shared" si="8"/>
        <v>10</v>
      </c>
      <c r="AK46" s="1">
        <f t="shared" si="9"/>
        <v>0</v>
      </c>
      <c r="AL46" s="1">
        <f t="shared" si="10"/>
        <v>10</v>
      </c>
      <c r="AM46" s="1">
        <f t="shared" si="11"/>
        <v>20</v>
      </c>
      <c r="AN46" s="1">
        <f t="shared" si="12"/>
        <v>10</v>
      </c>
      <c r="AO46" s="1">
        <f t="shared" si="13"/>
        <v>0</v>
      </c>
      <c r="AP46" s="1">
        <f t="shared" si="14"/>
        <v>0</v>
      </c>
      <c r="AQ46" s="1">
        <f t="shared" si="15"/>
        <v>0</v>
      </c>
      <c r="AR46" s="1">
        <f t="shared" si="16"/>
        <v>0</v>
      </c>
      <c r="AS46" s="1">
        <f t="shared" si="17"/>
        <v>0</v>
      </c>
      <c r="AT46" s="1">
        <f t="shared" si="18"/>
        <v>0</v>
      </c>
      <c r="AU46" s="1">
        <f t="shared" si="19"/>
        <v>0</v>
      </c>
      <c r="AV46" s="1">
        <f t="shared" si="20"/>
        <v>100</v>
      </c>
    </row>
    <row r="47" spans="1:48" ht="13.5" thickBot="1" x14ac:dyDescent="0.3">
      <c r="A47" s="2">
        <v>45</v>
      </c>
      <c r="B47" s="12">
        <v>45902.537881944445</v>
      </c>
      <c r="C47" s="13" t="s">
        <v>215</v>
      </c>
      <c r="D47" s="13" t="s">
        <v>216</v>
      </c>
      <c r="E47" s="39">
        <v>152804571</v>
      </c>
      <c r="F47" s="14">
        <v>982455239</v>
      </c>
      <c r="G47" s="17" t="s">
        <v>25</v>
      </c>
      <c r="H47" s="17" t="s">
        <v>34</v>
      </c>
      <c r="I47" s="17" t="s">
        <v>25</v>
      </c>
      <c r="J47" s="17" t="s">
        <v>32</v>
      </c>
      <c r="K47" s="17" t="s">
        <v>24</v>
      </c>
      <c r="L47" s="17" t="s">
        <v>36</v>
      </c>
      <c r="M47" s="17" t="s">
        <v>25</v>
      </c>
      <c r="N47" s="17" t="s">
        <v>34</v>
      </c>
      <c r="O47" s="17" t="s">
        <v>25</v>
      </c>
      <c r="P47" s="17" t="s">
        <v>34</v>
      </c>
      <c r="Q47" s="17" t="s">
        <v>24</v>
      </c>
      <c r="R47" s="17" t="s">
        <v>36</v>
      </c>
      <c r="S47" s="17" t="s">
        <v>26</v>
      </c>
      <c r="T47" s="17" t="s">
        <v>33</v>
      </c>
      <c r="U47" s="17" t="s">
        <v>26</v>
      </c>
      <c r="V47" s="17" t="s">
        <v>33</v>
      </c>
      <c r="W47" s="17" t="s">
        <v>26</v>
      </c>
      <c r="X47" s="17" t="s">
        <v>29</v>
      </c>
      <c r="Y47" s="17" t="s">
        <v>25</v>
      </c>
      <c r="Z47" s="19" t="s">
        <v>29</v>
      </c>
      <c r="AB47" s="1">
        <f t="shared" si="0"/>
        <v>0</v>
      </c>
      <c r="AC47" s="1">
        <f t="shared" si="1"/>
        <v>0</v>
      </c>
      <c r="AD47" s="1">
        <f t="shared" si="2"/>
        <v>10</v>
      </c>
      <c r="AE47" s="1">
        <f t="shared" si="3"/>
        <v>0</v>
      </c>
      <c r="AF47" s="1">
        <f t="shared" si="4"/>
        <v>0</v>
      </c>
      <c r="AG47" s="1">
        <f t="shared" si="5"/>
        <v>0</v>
      </c>
      <c r="AH47" s="1">
        <f t="shared" si="6"/>
        <v>10</v>
      </c>
      <c r="AI47" s="1">
        <f t="shared" si="7"/>
        <v>0</v>
      </c>
      <c r="AJ47" s="1">
        <f t="shared" si="8"/>
        <v>10</v>
      </c>
      <c r="AK47" s="1">
        <f t="shared" si="9"/>
        <v>0</v>
      </c>
      <c r="AL47" s="1">
        <f t="shared" si="10"/>
        <v>0</v>
      </c>
      <c r="AM47" s="1">
        <f t="shared" si="11"/>
        <v>0</v>
      </c>
      <c r="AN47" s="1">
        <f t="shared" si="12"/>
        <v>0</v>
      </c>
      <c r="AO47" s="1">
        <f t="shared" si="13"/>
        <v>0</v>
      </c>
      <c r="AP47" s="1">
        <f t="shared" si="14"/>
        <v>0</v>
      </c>
      <c r="AQ47" s="1">
        <f t="shared" si="15"/>
        <v>0</v>
      </c>
      <c r="AR47" s="1">
        <f t="shared" si="16"/>
        <v>10</v>
      </c>
      <c r="AS47" s="1">
        <f t="shared" si="17"/>
        <v>0</v>
      </c>
      <c r="AT47" s="1">
        <f t="shared" si="18"/>
        <v>0</v>
      </c>
      <c r="AU47" s="1">
        <f t="shared" si="19"/>
        <v>0</v>
      </c>
      <c r="AV47" s="1">
        <f t="shared" si="20"/>
        <v>40</v>
      </c>
    </row>
    <row r="48" spans="1:48" ht="13.5" thickBot="1" x14ac:dyDescent="0.3">
      <c r="A48" s="2">
        <v>46</v>
      </c>
      <c r="B48" s="9">
        <v>45902.549363425926</v>
      </c>
      <c r="C48" s="10" t="s">
        <v>217</v>
      </c>
      <c r="D48" s="10" t="s">
        <v>218</v>
      </c>
      <c r="E48" s="38" t="s">
        <v>219</v>
      </c>
      <c r="F48" s="11">
        <v>992277970</v>
      </c>
      <c r="G48" s="18" t="s">
        <v>24</v>
      </c>
      <c r="H48" s="18" t="s">
        <v>36</v>
      </c>
      <c r="I48" s="18" t="s">
        <v>25</v>
      </c>
      <c r="J48" s="18" t="s">
        <v>33</v>
      </c>
      <c r="K48" s="18" t="s">
        <v>25</v>
      </c>
      <c r="L48" s="18" t="s">
        <v>40</v>
      </c>
      <c r="M48" s="18" t="s">
        <v>25</v>
      </c>
      <c r="N48" s="18" t="s">
        <v>33</v>
      </c>
      <c r="O48" s="18" t="s">
        <v>25</v>
      </c>
      <c r="P48" s="18" t="s">
        <v>33</v>
      </c>
      <c r="Q48" s="18" t="s">
        <v>24</v>
      </c>
      <c r="R48" s="18" t="s">
        <v>36</v>
      </c>
      <c r="S48" s="18" t="s">
        <v>26</v>
      </c>
      <c r="T48" s="18" t="s">
        <v>32</v>
      </c>
      <c r="U48" s="18" t="s">
        <v>24</v>
      </c>
      <c r="V48" s="18" t="s">
        <v>36</v>
      </c>
      <c r="W48" s="18" t="s">
        <v>25</v>
      </c>
      <c r="X48" s="18" t="s">
        <v>32</v>
      </c>
      <c r="Y48" s="18" t="s">
        <v>25</v>
      </c>
      <c r="Z48" s="20" t="s">
        <v>32</v>
      </c>
      <c r="AB48" s="1">
        <f t="shared" si="0"/>
        <v>10</v>
      </c>
      <c r="AC48" s="1">
        <f t="shared" si="1"/>
        <v>0</v>
      </c>
      <c r="AD48" s="1">
        <f t="shared" si="2"/>
        <v>10</v>
      </c>
      <c r="AE48" s="1">
        <f t="shared" si="3"/>
        <v>0</v>
      </c>
      <c r="AF48" s="1">
        <f t="shared" si="4"/>
        <v>10</v>
      </c>
      <c r="AG48" s="1">
        <f t="shared" si="5"/>
        <v>0</v>
      </c>
      <c r="AH48" s="1">
        <f t="shared" si="6"/>
        <v>10</v>
      </c>
      <c r="AI48" s="1">
        <f t="shared" si="7"/>
        <v>0</v>
      </c>
      <c r="AJ48" s="1">
        <f t="shared" si="8"/>
        <v>10</v>
      </c>
      <c r="AK48" s="1">
        <f t="shared" si="9"/>
        <v>0</v>
      </c>
      <c r="AL48" s="1">
        <f t="shared" si="10"/>
        <v>0</v>
      </c>
      <c r="AM48" s="1">
        <f t="shared" si="11"/>
        <v>0</v>
      </c>
      <c r="AN48" s="1">
        <f t="shared" si="12"/>
        <v>0</v>
      </c>
      <c r="AO48" s="1">
        <f t="shared" si="13"/>
        <v>0</v>
      </c>
      <c r="AP48" s="1">
        <f t="shared" si="14"/>
        <v>0</v>
      </c>
      <c r="AQ48" s="1">
        <f t="shared" si="15"/>
        <v>0</v>
      </c>
      <c r="AR48" s="1">
        <f t="shared" si="16"/>
        <v>0</v>
      </c>
      <c r="AS48" s="1">
        <f t="shared" si="17"/>
        <v>0</v>
      </c>
      <c r="AT48" s="1">
        <f t="shared" si="18"/>
        <v>0</v>
      </c>
      <c r="AU48" s="1">
        <f t="shared" si="19"/>
        <v>0</v>
      </c>
      <c r="AV48" s="1">
        <f t="shared" si="20"/>
        <v>50</v>
      </c>
    </row>
    <row r="49" spans="1:48" ht="26.5" thickBot="1" x14ac:dyDescent="0.3">
      <c r="A49" s="2">
        <v>47</v>
      </c>
      <c r="B49" s="12">
        <v>45902.566817129627</v>
      </c>
      <c r="C49" s="13" t="s">
        <v>220</v>
      </c>
      <c r="D49" s="13" t="s">
        <v>221</v>
      </c>
      <c r="E49" s="39">
        <v>159078833</v>
      </c>
      <c r="F49" s="14">
        <v>982770168</v>
      </c>
      <c r="G49" s="17" t="s">
        <v>25</v>
      </c>
      <c r="H49" s="17" t="s">
        <v>29</v>
      </c>
      <c r="I49" s="17" t="s">
        <v>25</v>
      </c>
      <c r="J49" s="17" t="s">
        <v>34</v>
      </c>
      <c r="K49" s="17" t="s">
        <v>25</v>
      </c>
      <c r="L49" s="17" t="s">
        <v>29</v>
      </c>
      <c r="M49" s="17" t="s">
        <v>25</v>
      </c>
      <c r="N49" s="17" t="s">
        <v>37</v>
      </c>
      <c r="O49" s="17" t="s">
        <v>25</v>
      </c>
      <c r="P49" s="17" t="s">
        <v>34</v>
      </c>
      <c r="Q49" s="17" t="s">
        <v>24</v>
      </c>
      <c r="R49" s="17" t="s">
        <v>36</v>
      </c>
      <c r="S49" s="17" t="s">
        <v>24</v>
      </c>
      <c r="T49" s="17" t="s">
        <v>38</v>
      </c>
      <c r="U49" s="17" t="s">
        <v>26</v>
      </c>
      <c r="V49" s="17" t="s">
        <v>30</v>
      </c>
      <c r="W49" s="17" t="s">
        <v>24</v>
      </c>
      <c r="X49" s="17" t="s">
        <v>28</v>
      </c>
      <c r="Y49" s="17" t="s">
        <v>26</v>
      </c>
      <c r="Z49" s="19" t="s">
        <v>31</v>
      </c>
      <c r="AB49" s="1">
        <f t="shared" si="0"/>
        <v>0</v>
      </c>
      <c r="AC49" s="1">
        <f t="shared" si="1"/>
        <v>0</v>
      </c>
      <c r="AD49" s="1">
        <f t="shared" si="2"/>
        <v>10</v>
      </c>
      <c r="AE49" s="1">
        <f t="shared" si="3"/>
        <v>0</v>
      </c>
      <c r="AF49" s="1">
        <f t="shared" si="4"/>
        <v>10</v>
      </c>
      <c r="AG49" s="1">
        <f t="shared" si="5"/>
        <v>0</v>
      </c>
      <c r="AH49" s="1">
        <f t="shared" si="6"/>
        <v>10</v>
      </c>
      <c r="AI49" s="1">
        <f t="shared" si="7"/>
        <v>20</v>
      </c>
      <c r="AJ49" s="1">
        <f t="shared" si="8"/>
        <v>10</v>
      </c>
      <c r="AK49" s="1">
        <f t="shared" si="9"/>
        <v>0</v>
      </c>
      <c r="AL49" s="1">
        <f t="shared" si="10"/>
        <v>0</v>
      </c>
      <c r="AM49" s="1">
        <f t="shared" si="11"/>
        <v>0</v>
      </c>
      <c r="AN49" s="1">
        <f t="shared" si="12"/>
        <v>10</v>
      </c>
      <c r="AO49" s="1">
        <f t="shared" si="13"/>
        <v>20</v>
      </c>
      <c r="AP49" s="1">
        <f t="shared" si="14"/>
        <v>0</v>
      </c>
      <c r="AQ49" s="1">
        <f t="shared" si="15"/>
        <v>0</v>
      </c>
      <c r="AR49" s="1">
        <f t="shared" si="16"/>
        <v>0</v>
      </c>
      <c r="AS49" s="1">
        <f t="shared" si="17"/>
        <v>0</v>
      </c>
      <c r="AT49" s="1">
        <f t="shared" si="18"/>
        <v>10</v>
      </c>
      <c r="AU49" s="1">
        <f t="shared" si="19"/>
        <v>20</v>
      </c>
      <c r="AV49" s="1">
        <f t="shared" si="20"/>
        <v>120</v>
      </c>
    </row>
    <row r="50" spans="1:48" ht="13.5" thickBot="1" x14ac:dyDescent="0.3">
      <c r="A50" s="2">
        <v>48</v>
      </c>
      <c r="B50" s="9">
        <v>45902.569224537037</v>
      </c>
      <c r="C50" s="10" t="s">
        <v>222</v>
      </c>
      <c r="D50" s="10" t="s">
        <v>223</v>
      </c>
      <c r="E50" s="38">
        <v>124830060</v>
      </c>
      <c r="F50" s="11">
        <v>953710747</v>
      </c>
      <c r="G50" s="18" t="s">
        <v>25</v>
      </c>
      <c r="H50" s="18" t="s">
        <v>29</v>
      </c>
      <c r="I50" s="18" t="s">
        <v>25</v>
      </c>
      <c r="J50" s="18" t="s">
        <v>33</v>
      </c>
      <c r="K50" s="18" t="s">
        <v>25</v>
      </c>
      <c r="L50" s="18" t="s">
        <v>32</v>
      </c>
      <c r="M50" s="18" t="s">
        <v>25</v>
      </c>
      <c r="N50" s="18" t="s">
        <v>34</v>
      </c>
      <c r="O50" s="18" t="s">
        <v>25</v>
      </c>
      <c r="P50" s="18" t="s">
        <v>34</v>
      </c>
      <c r="Q50" s="18" t="s">
        <v>24</v>
      </c>
      <c r="R50" s="18" t="s">
        <v>36</v>
      </c>
      <c r="S50" s="18" t="s">
        <v>26</v>
      </c>
      <c r="T50" s="18" t="s">
        <v>31</v>
      </c>
      <c r="U50" s="18" t="s">
        <v>24</v>
      </c>
      <c r="V50" s="18" t="s">
        <v>38</v>
      </c>
      <c r="W50" s="18" t="s">
        <v>24</v>
      </c>
      <c r="X50" s="18" t="s">
        <v>38</v>
      </c>
      <c r="Y50" s="18" t="s">
        <v>24</v>
      </c>
      <c r="Z50" s="20" t="s">
        <v>38</v>
      </c>
      <c r="AB50" s="1">
        <f t="shared" si="0"/>
        <v>0</v>
      </c>
      <c r="AC50" s="1">
        <f t="shared" si="1"/>
        <v>0</v>
      </c>
      <c r="AD50" s="1">
        <f t="shared" si="2"/>
        <v>10</v>
      </c>
      <c r="AE50" s="1">
        <f t="shared" si="3"/>
        <v>0</v>
      </c>
      <c r="AF50" s="1">
        <f t="shared" si="4"/>
        <v>10</v>
      </c>
      <c r="AG50" s="1">
        <f t="shared" si="5"/>
        <v>0</v>
      </c>
      <c r="AH50" s="1">
        <f t="shared" si="6"/>
        <v>10</v>
      </c>
      <c r="AI50" s="1">
        <f t="shared" si="7"/>
        <v>0</v>
      </c>
      <c r="AJ50" s="1">
        <f t="shared" si="8"/>
        <v>10</v>
      </c>
      <c r="AK50" s="1">
        <f t="shared" si="9"/>
        <v>0</v>
      </c>
      <c r="AL50" s="1">
        <f t="shared" si="10"/>
        <v>0</v>
      </c>
      <c r="AM50" s="1">
        <f t="shared" si="11"/>
        <v>0</v>
      </c>
      <c r="AN50" s="1">
        <f t="shared" si="12"/>
        <v>0</v>
      </c>
      <c r="AO50" s="1">
        <f t="shared" si="13"/>
        <v>0</v>
      </c>
      <c r="AP50" s="1">
        <f t="shared" si="14"/>
        <v>0</v>
      </c>
      <c r="AQ50" s="1">
        <f t="shared" si="15"/>
        <v>0</v>
      </c>
      <c r="AR50" s="1">
        <f t="shared" si="16"/>
        <v>0</v>
      </c>
      <c r="AS50" s="1">
        <f t="shared" si="17"/>
        <v>0</v>
      </c>
      <c r="AT50" s="1">
        <f t="shared" si="18"/>
        <v>0</v>
      </c>
      <c r="AU50" s="1">
        <f t="shared" si="19"/>
        <v>0</v>
      </c>
      <c r="AV50" s="1">
        <f t="shared" si="20"/>
        <v>40</v>
      </c>
    </row>
    <row r="51" spans="1:48" ht="13.5" thickBot="1" x14ac:dyDescent="0.3">
      <c r="A51" s="2">
        <v>49</v>
      </c>
      <c r="B51" s="12">
        <v>45902.590787037036</v>
      </c>
      <c r="C51" s="13" t="s">
        <v>224</v>
      </c>
      <c r="D51" s="13" t="s">
        <v>225</v>
      </c>
      <c r="E51" s="39" t="s">
        <v>226</v>
      </c>
      <c r="F51" s="14">
        <v>972356664</v>
      </c>
      <c r="G51" s="17" t="s">
        <v>26</v>
      </c>
      <c r="H51" s="17" t="s">
        <v>27</v>
      </c>
      <c r="I51" s="17" t="s">
        <v>25</v>
      </c>
      <c r="J51" s="17" t="s">
        <v>34</v>
      </c>
      <c r="K51" s="17" t="s">
        <v>25</v>
      </c>
      <c r="L51" s="17" t="s">
        <v>34</v>
      </c>
      <c r="M51" s="17" t="s">
        <v>25</v>
      </c>
      <c r="N51" s="17" t="s">
        <v>29</v>
      </c>
      <c r="O51" s="17" t="s">
        <v>25</v>
      </c>
      <c r="P51" s="17" t="s">
        <v>37</v>
      </c>
      <c r="Q51" s="17" t="s">
        <v>26</v>
      </c>
      <c r="R51" s="17" t="s">
        <v>31</v>
      </c>
      <c r="S51" s="17" t="s">
        <v>26</v>
      </c>
      <c r="T51" s="17" t="s">
        <v>31</v>
      </c>
      <c r="U51" s="17" t="s">
        <v>26</v>
      </c>
      <c r="V51" s="17" t="s">
        <v>27</v>
      </c>
      <c r="W51" s="17" t="s">
        <v>24</v>
      </c>
      <c r="X51" s="17" t="s">
        <v>36</v>
      </c>
      <c r="Y51" s="17" t="s">
        <v>24</v>
      </c>
      <c r="Z51" s="19" t="s">
        <v>36</v>
      </c>
      <c r="AB51" s="1">
        <f t="shared" si="0"/>
        <v>0</v>
      </c>
      <c r="AC51" s="1">
        <f t="shared" si="1"/>
        <v>0</v>
      </c>
      <c r="AD51" s="1">
        <f t="shared" si="2"/>
        <v>10</v>
      </c>
      <c r="AE51" s="1">
        <f t="shared" si="3"/>
        <v>0</v>
      </c>
      <c r="AF51" s="1">
        <f t="shared" si="4"/>
        <v>10</v>
      </c>
      <c r="AG51" s="1">
        <f t="shared" si="5"/>
        <v>0</v>
      </c>
      <c r="AH51" s="1">
        <f t="shared" si="6"/>
        <v>10</v>
      </c>
      <c r="AI51" s="1">
        <f t="shared" si="7"/>
        <v>0</v>
      </c>
      <c r="AJ51" s="1">
        <f t="shared" si="8"/>
        <v>10</v>
      </c>
      <c r="AK51" s="1">
        <f t="shared" si="9"/>
        <v>20</v>
      </c>
      <c r="AL51" s="1">
        <f t="shared" si="10"/>
        <v>0</v>
      </c>
      <c r="AM51" s="1">
        <f t="shared" si="11"/>
        <v>0</v>
      </c>
      <c r="AN51" s="1">
        <f t="shared" si="12"/>
        <v>0</v>
      </c>
      <c r="AO51" s="1">
        <f t="shared" si="13"/>
        <v>0</v>
      </c>
      <c r="AP51" s="1">
        <f t="shared" si="14"/>
        <v>0</v>
      </c>
      <c r="AQ51" s="1">
        <f t="shared" si="15"/>
        <v>0</v>
      </c>
      <c r="AR51" s="1">
        <f t="shared" si="16"/>
        <v>0</v>
      </c>
      <c r="AS51" s="1">
        <f t="shared" si="17"/>
        <v>0</v>
      </c>
      <c r="AT51" s="1">
        <f t="shared" si="18"/>
        <v>0</v>
      </c>
      <c r="AU51" s="1">
        <f t="shared" si="19"/>
        <v>0</v>
      </c>
      <c r="AV51" s="1">
        <f t="shared" si="20"/>
        <v>60</v>
      </c>
    </row>
    <row r="52" spans="1:48" ht="13.5" thickBot="1" x14ac:dyDescent="0.3">
      <c r="A52" s="2">
        <v>50</v>
      </c>
      <c r="B52" s="9">
        <v>45902.590914351851</v>
      </c>
      <c r="C52" s="10" t="s">
        <v>227</v>
      </c>
      <c r="D52" s="10" t="s">
        <v>228</v>
      </c>
      <c r="E52" s="38">
        <v>171689198</v>
      </c>
      <c r="F52" s="11">
        <v>966883517</v>
      </c>
      <c r="G52" s="18" t="s">
        <v>25</v>
      </c>
      <c r="H52" s="18" t="s">
        <v>32</v>
      </c>
      <c r="I52" s="18" t="s">
        <v>25</v>
      </c>
      <c r="J52" s="18" t="s">
        <v>34</v>
      </c>
      <c r="K52" s="18" t="s">
        <v>25</v>
      </c>
      <c r="L52" s="18" t="s">
        <v>34</v>
      </c>
      <c r="M52" s="18" t="s">
        <v>25</v>
      </c>
      <c r="N52" s="18" t="s">
        <v>37</v>
      </c>
      <c r="O52" s="18" t="s">
        <v>25</v>
      </c>
      <c r="P52" s="18" t="s">
        <v>34</v>
      </c>
      <c r="Q52" s="18" t="s">
        <v>24</v>
      </c>
      <c r="R52" s="18" t="s">
        <v>36</v>
      </c>
      <c r="S52" s="18" t="s">
        <v>24</v>
      </c>
      <c r="T52" s="18" t="s">
        <v>38</v>
      </c>
      <c r="U52" s="18" t="s">
        <v>26</v>
      </c>
      <c r="V52" s="18" t="s">
        <v>31</v>
      </c>
      <c r="W52" s="18" t="s">
        <v>26</v>
      </c>
      <c r="X52" s="18" t="s">
        <v>31</v>
      </c>
      <c r="Y52" s="18" t="s">
        <v>26</v>
      </c>
      <c r="Z52" s="20" t="s">
        <v>31</v>
      </c>
      <c r="AB52" s="1">
        <f t="shared" si="0"/>
        <v>0</v>
      </c>
      <c r="AC52" s="1">
        <f t="shared" si="1"/>
        <v>0</v>
      </c>
      <c r="AD52" s="1">
        <f t="shared" si="2"/>
        <v>10</v>
      </c>
      <c r="AE52" s="1">
        <f t="shared" si="3"/>
        <v>0</v>
      </c>
      <c r="AF52" s="1">
        <f t="shared" si="4"/>
        <v>10</v>
      </c>
      <c r="AG52" s="1">
        <f t="shared" si="5"/>
        <v>0</v>
      </c>
      <c r="AH52" s="1">
        <f t="shared" si="6"/>
        <v>10</v>
      </c>
      <c r="AI52" s="1">
        <f t="shared" si="7"/>
        <v>20</v>
      </c>
      <c r="AJ52" s="1">
        <f t="shared" si="8"/>
        <v>10</v>
      </c>
      <c r="AK52" s="1">
        <f t="shared" si="9"/>
        <v>0</v>
      </c>
      <c r="AL52" s="1">
        <f t="shared" si="10"/>
        <v>0</v>
      </c>
      <c r="AM52" s="1">
        <f t="shared" si="11"/>
        <v>0</v>
      </c>
      <c r="AN52" s="1">
        <f t="shared" si="12"/>
        <v>10</v>
      </c>
      <c r="AO52" s="1">
        <f t="shared" si="13"/>
        <v>20</v>
      </c>
      <c r="AP52" s="1">
        <f t="shared" si="14"/>
        <v>0</v>
      </c>
      <c r="AQ52" s="1">
        <f t="shared" si="15"/>
        <v>0</v>
      </c>
      <c r="AR52" s="1">
        <f t="shared" si="16"/>
        <v>10</v>
      </c>
      <c r="AS52" s="1">
        <f t="shared" si="17"/>
        <v>0</v>
      </c>
      <c r="AT52" s="1">
        <f t="shared" si="18"/>
        <v>10</v>
      </c>
      <c r="AU52" s="1">
        <f t="shared" si="19"/>
        <v>20</v>
      </c>
      <c r="AV52" s="1">
        <f t="shared" si="20"/>
        <v>130</v>
      </c>
    </row>
    <row r="53" spans="1:48" ht="13.5" thickBot="1" x14ac:dyDescent="0.3">
      <c r="A53" s="2">
        <v>51</v>
      </c>
      <c r="B53" s="12">
        <v>45902.595312500001</v>
      </c>
      <c r="C53" s="13" t="s">
        <v>229</v>
      </c>
      <c r="D53" s="13" t="s">
        <v>230</v>
      </c>
      <c r="E53" s="39" t="s">
        <v>231</v>
      </c>
      <c r="F53" s="14">
        <v>978790649</v>
      </c>
      <c r="G53" s="17" t="s">
        <v>24</v>
      </c>
      <c r="H53" s="17" t="s">
        <v>36</v>
      </c>
      <c r="I53" s="17" t="s">
        <v>25</v>
      </c>
      <c r="J53" s="17" t="s">
        <v>33</v>
      </c>
      <c r="K53" s="17" t="s">
        <v>25</v>
      </c>
      <c r="L53" s="17" t="s">
        <v>32</v>
      </c>
      <c r="M53" s="17" t="s">
        <v>25</v>
      </c>
      <c r="N53" s="17" t="s">
        <v>33</v>
      </c>
      <c r="O53" s="17" t="s">
        <v>25</v>
      </c>
      <c r="P53" s="17" t="s">
        <v>33</v>
      </c>
      <c r="Q53" s="17" t="s">
        <v>26</v>
      </c>
      <c r="R53" s="17" t="s">
        <v>27</v>
      </c>
      <c r="S53" s="17" t="s">
        <v>26</v>
      </c>
      <c r="T53" s="17" t="s">
        <v>27</v>
      </c>
      <c r="U53" s="17" t="s">
        <v>26</v>
      </c>
      <c r="V53" s="17" t="s">
        <v>30</v>
      </c>
      <c r="W53" s="17" t="s">
        <v>26</v>
      </c>
      <c r="X53" s="17" t="s">
        <v>27</v>
      </c>
      <c r="Y53" s="17" t="s">
        <v>26</v>
      </c>
      <c r="Z53" s="19" t="s">
        <v>27</v>
      </c>
      <c r="AB53" s="1">
        <f t="shared" si="0"/>
        <v>10</v>
      </c>
      <c r="AC53" s="1">
        <f t="shared" si="1"/>
        <v>0</v>
      </c>
      <c r="AD53" s="1">
        <f t="shared" si="2"/>
        <v>10</v>
      </c>
      <c r="AE53" s="1">
        <f t="shared" si="3"/>
        <v>0</v>
      </c>
      <c r="AF53" s="1">
        <f t="shared" si="4"/>
        <v>10</v>
      </c>
      <c r="AG53" s="1">
        <f t="shared" si="5"/>
        <v>0</v>
      </c>
      <c r="AH53" s="1">
        <f t="shared" si="6"/>
        <v>10</v>
      </c>
      <c r="AI53" s="1">
        <f t="shared" si="7"/>
        <v>0</v>
      </c>
      <c r="AJ53" s="1">
        <f t="shared" si="8"/>
        <v>10</v>
      </c>
      <c r="AK53" s="1">
        <f t="shared" si="9"/>
        <v>0</v>
      </c>
      <c r="AL53" s="1">
        <f t="shared" si="10"/>
        <v>0</v>
      </c>
      <c r="AM53" s="1">
        <f t="shared" si="11"/>
        <v>0</v>
      </c>
      <c r="AN53" s="1">
        <f t="shared" si="12"/>
        <v>0</v>
      </c>
      <c r="AO53" s="1">
        <f t="shared" si="13"/>
        <v>0</v>
      </c>
      <c r="AP53" s="1">
        <f t="shared" si="14"/>
        <v>0</v>
      </c>
      <c r="AQ53" s="1">
        <f t="shared" si="15"/>
        <v>0</v>
      </c>
      <c r="AR53" s="1">
        <f t="shared" si="16"/>
        <v>10</v>
      </c>
      <c r="AS53" s="1">
        <f t="shared" si="17"/>
        <v>0</v>
      </c>
      <c r="AT53" s="1">
        <f t="shared" si="18"/>
        <v>10</v>
      </c>
      <c r="AU53" s="1">
        <f t="shared" si="19"/>
        <v>0</v>
      </c>
      <c r="AV53" s="1">
        <f t="shared" si="20"/>
        <v>70</v>
      </c>
    </row>
    <row r="54" spans="1:48" ht="13.5" thickBot="1" x14ac:dyDescent="0.3">
      <c r="A54" s="2">
        <v>52</v>
      </c>
      <c r="B54" s="9">
        <v>45902.596597222226</v>
      </c>
      <c r="C54" s="10" t="s">
        <v>232</v>
      </c>
      <c r="D54" s="10" t="s">
        <v>233</v>
      </c>
      <c r="E54" s="38">
        <v>192837499</v>
      </c>
      <c r="F54" s="11">
        <v>965557126</v>
      </c>
      <c r="G54" s="18" t="s">
        <v>24</v>
      </c>
      <c r="H54" s="18" t="s">
        <v>38</v>
      </c>
      <c r="I54" s="18" t="s">
        <v>25</v>
      </c>
      <c r="J54" s="18" t="s">
        <v>32</v>
      </c>
      <c r="K54" s="18" t="s">
        <v>25</v>
      </c>
      <c r="L54" s="18" t="s">
        <v>32</v>
      </c>
      <c r="M54" s="18" t="s">
        <v>25</v>
      </c>
      <c r="N54" s="18" t="s">
        <v>29</v>
      </c>
      <c r="O54" s="18" t="s">
        <v>25</v>
      </c>
      <c r="P54" s="18" t="s">
        <v>37</v>
      </c>
      <c r="Q54" s="18" t="s">
        <v>26</v>
      </c>
      <c r="R54" s="18" t="s">
        <v>35</v>
      </c>
      <c r="S54" s="18" t="s">
        <v>26</v>
      </c>
      <c r="T54" s="18" t="s">
        <v>31</v>
      </c>
      <c r="U54" s="18" t="s">
        <v>26</v>
      </c>
      <c r="V54" s="18" t="s">
        <v>27</v>
      </c>
      <c r="W54" s="18" t="s">
        <v>25</v>
      </c>
      <c r="X54" s="18" t="s">
        <v>29</v>
      </c>
      <c r="Y54" s="18" t="s">
        <v>24</v>
      </c>
      <c r="Z54" s="20" t="s">
        <v>36</v>
      </c>
      <c r="AB54" s="1">
        <f t="shared" si="0"/>
        <v>10</v>
      </c>
      <c r="AC54" s="1">
        <f t="shared" si="1"/>
        <v>20</v>
      </c>
      <c r="AD54" s="1">
        <f t="shared" si="2"/>
        <v>10</v>
      </c>
      <c r="AE54" s="1">
        <f t="shared" si="3"/>
        <v>0</v>
      </c>
      <c r="AF54" s="1">
        <f t="shared" si="4"/>
        <v>10</v>
      </c>
      <c r="AG54" s="1">
        <f t="shared" si="5"/>
        <v>0</v>
      </c>
      <c r="AH54" s="1">
        <f t="shared" si="6"/>
        <v>10</v>
      </c>
      <c r="AI54" s="1">
        <f t="shared" si="7"/>
        <v>0</v>
      </c>
      <c r="AJ54" s="1">
        <f t="shared" si="8"/>
        <v>10</v>
      </c>
      <c r="AK54" s="1">
        <f t="shared" si="9"/>
        <v>20</v>
      </c>
      <c r="AL54" s="1">
        <f t="shared" si="10"/>
        <v>0</v>
      </c>
      <c r="AM54" s="1">
        <f t="shared" si="11"/>
        <v>0</v>
      </c>
      <c r="AN54" s="1">
        <f t="shared" si="12"/>
        <v>0</v>
      </c>
      <c r="AO54" s="1">
        <f t="shared" si="13"/>
        <v>0</v>
      </c>
      <c r="AP54" s="1">
        <f t="shared" si="14"/>
        <v>0</v>
      </c>
      <c r="AQ54" s="1">
        <f t="shared" si="15"/>
        <v>0</v>
      </c>
      <c r="AR54" s="1">
        <f t="shared" si="16"/>
        <v>0</v>
      </c>
      <c r="AS54" s="1">
        <f t="shared" si="17"/>
        <v>0</v>
      </c>
      <c r="AT54" s="1">
        <f t="shared" si="18"/>
        <v>0</v>
      </c>
      <c r="AU54" s="1">
        <f t="shared" si="19"/>
        <v>0</v>
      </c>
      <c r="AV54" s="1">
        <f t="shared" si="20"/>
        <v>90</v>
      </c>
    </row>
    <row r="55" spans="1:48" ht="13.5" thickBot="1" x14ac:dyDescent="0.3">
      <c r="A55" s="2">
        <v>53</v>
      </c>
      <c r="B55" s="12">
        <v>45902.605752314812</v>
      </c>
      <c r="C55" s="13" t="s">
        <v>234</v>
      </c>
      <c r="D55" s="13" t="s">
        <v>235</v>
      </c>
      <c r="E55" s="39" t="s">
        <v>236</v>
      </c>
      <c r="F55" s="14">
        <v>966486586</v>
      </c>
      <c r="G55" s="17" t="s">
        <v>24</v>
      </c>
      <c r="H55" s="17" t="s">
        <v>36</v>
      </c>
      <c r="I55" s="17" t="s">
        <v>25</v>
      </c>
      <c r="J55" s="17" t="s">
        <v>75</v>
      </c>
      <c r="K55" s="17" t="s">
        <v>25</v>
      </c>
      <c r="L55" s="17" t="s">
        <v>32</v>
      </c>
      <c r="M55" s="17" t="s">
        <v>25</v>
      </c>
      <c r="N55" s="17" t="s">
        <v>34</v>
      </c>
      <c r="O55" s="17" t="s">
        <v>25</v>
      </c>
      <c r="P55" s="17" t="s">
        <v>32</v>
      </c>
      <c r="Q55" s="17" t="s">
        <v>26</v>
      </c>
      <c r="R55" s="17" t="s">
        <v>39</v>
      </c>
      <c r="S55" s="17" t="s">
        <v>25</v>
      </c>
      <c r="T55" s="17" t="s">
        <v>28</v>
      </c>
      <c r="U55" s="17" t="s">
        <v>25</v>
      </c>
      <c r="V55" s="17" t="s">
        <v>39</v>
      </c>
      <c r="W55" s="17" t="s">
        <v>25</v>
      </c>
      <c r="X55" s="17" t="s">
        <v>30</v>
      </c>
      <c r="Y55" s="17" t="s">
        <v>25</v>
      </c>
      <c r="Z55" s="19" t="s">
        <v>29</v>
      </c>
      <c r="AB55" s="1">
        <f t="shared" si="0"/>
        <v>10</v>
      </c>
      <c r="AC55" s="1">
        <f t="shared" si="1"/>
        <v>0</v>
      </c>
      <c r="AD55" s="1">
        <f t="shared" si="2"/>
        <v>10</v>
      </c>
      <c r="AE55" s="1">
        <f t="shared" si="3"/>
        <v>0</v>
      </c>
      <c r="AF55" s="1">
        <f t="shared" si="4"/>
        <v>10</v>
      </c>
      <c r="AG55" s="1">
        <f t="shared" si="5"/>
        <v>0</v>
      </c>
      <c r="AH55" s="1">
        <f t="shared" si="6"/>
        <v>10</v>
      </c>
      <c r="AI55" s="1">
        <f t="shared" si="7"/>
        <v>0</v>
      </c>
      <c r="AJ55" s="1">
        <f t="shared" si="8"/>
        <v>10</v>
      </c>
      <c r="AK55" s="1">
        <f t="shared" si="9"/>
        <v>0</v>
      </c>
      <c r="AL55" s="1">
        <f t="shared" si="10"/>
        <v>0</v>
      </c>
      <c r="AM55" s="1">
        <f t="shared" si="11"/>
        <v>0</v>
      </c>
      <c r="AN55" s="1">
        <f t="shared" si="12"/>
        <v>0</v>
      </c>
      <c r="AO55" s="1">
        <f t="shared" si="13"/>
        <v>0</v>
      </c>
      <c r="AP55" s="1">
        <f t="shared" si="14"/>
        <v>10</v>
      </c>
      <c r="AQ55" s="1">
        <f t="shared" si="15"/>
        <v>0</v>
      </c>
      <c r="AR55" s="1">
        <f t="shared" si="16"/>
        <v>0</v>
      </c>
      <c r="AS55" s="1">
        <f t="shared" si="17"/>
        <v>0</v>
      </c>
      <c r="AT55" s="1">
        <f t="shared" si="18"/>
        <v>0</v>
      </c>
      <c r="AU55" s="1">
        <f t="shared" si="19"/>
        <v>0</v>
      </c>
      <c r="AV55" s="1">
        <f t="shared" si="20"/>
        <v>60</v>
      </c>
    </row>
    <row r="56" spans="1:48" ht="26.5" thickBot="1" x14ac:dyDescent="0.3">
      <c r="A56" s="2">
        <v>54</v>
      </c>
      <c r="B56" s="9">
        <v>45902.607372685183</v>
      </c>
      <c r="C56" s="10" t="s">
        <v>237</v>
      </c>
      <c r="D56" s="10" t="s">
        <v>238</v>
      </c>
      <c r="E56" s="38" t="s">
        <v>239</v>
      </c>
      <c r="F56" s="11">
        <v>942460891</v>
      </c>
      <c r="G56" s="18" t="s">
        <v>26</v>
      </c>
      <c r="H56" s="18" t="s">
        <v>35</v>
      </c>
      <c r="I56" s="18" t="s">
        <v>25</v>
      </c>
      <c r="J56" s="18" t="s">
        <v>37</v>
      </c>
      <c r="K56" s="18" t="s">
        <v>25</v>
      </c>
      <c r="L56" s="18" t="s">
        <v>34</v>
      </c>
      <c r="M56" s="18" t="s">
        <v>25</v>
      </c>
      <c r="N56" s="18" t="s">
        <v>34</v>
      </c>
      <c r="O56" s="18" t="s">
        <v>25</v>
      </c>
      <c r="P56" s="18" t="s">
        <v>44</v>
      </c>
      <c r="Q56" s="18" t="s">
        <v>25</v>
      </c>
      <c r="R56" s="18" t="s">
        <v>29</v>
      </c>
      <c r="S56" s="18" t="s">
        <v>26</v>
      </c>
      <c r="T56" s="18" t="s">
        <v>35</v>
      </c>
      <c r="U56" s="18" t="s">
        <v>26</v>
      </c>
      <c r="V56" s="18" t="s">
        <v>31</v>
      </c>
      <c r="W56" s="18" t="s">
        <v>26</v>
      </c>
      <c r="X56" s="18" t="s">
        <v>31</v>
      </c>
      <c r="Y56" s="18" t="s">
        <v>26</v>
      </c>
      <c r="Z56" s="20" t="s">
        <v>31</v>
      </c>
      <c r="AB56" s="1">
        <f t="shared" si="0"/>
        <v>0</v>
      </c>
      <c r="AC56" s="1">
        <f t="shared" si="1"/>
        <v>0</v>
      </c>
      <c r="AD56" s="1">
        <f t="shared" si="2"/>
        <v>10</v>
      </c>
      <c r="AE56" s="1">
        <f t="shared" si="3"/>
        <v>20</v>
      </c>
      <c r="AF56" s="1">
        <f t="shared" si="4"/>
        <v>10</v>
      </c>
      <c r="AG56" s="1">
        <f t="shared" si="5"/>
        <v>0</v>
      </c>
      <c r="AH56" s="1">
        <f t="shared" si="6"/>
        <v>10</v>
      </c>
      <c r="AI56" s="1">
        <f t="shared" si="7"/>
        <v>0</v>
      </c>
      <c r="AJ56" s="1">
        <f t="shared" si="8"/>
        <v>10</v>
      </c>
      <c r="AK56" s="1">
        <f t="shared" si="9"/>
        <v>0</v>
      </c>
      <c r="AL56" s="1">
        <f t="shared" si="10"/>
        <v>10</v>
      </c>
      <c r="AM56" s="1">
        <f t="shared" si="11"/>
        <v>20</v>
      </c>
      <c r="AN56" s="1">
        <f t="shared" si="12"/>
        <v>0</v>
      </c>
      <c r="AO56" s="1">
        <f t="shared" si="13"/>
        <v>0</v>
      </c>
      <c r="AP56" s="1">
        <f t="shared" si="14"/>
        <v>0</v>
      </c>
      <c r="AQ56" s="1">
        <f t="shared" si="15"/>
        <v>0</v>
      </c>
      <c r="AR56" s="1">
        <f t="shared" si="16"/>
        <v>10</v>
      </c>
      <c r="AS56" s="1">
        <f t="shared" si="17"/>
        <v>0</v>
      </c>
      <c r="AT56" s="1">
        <f t="shared" si="18"/>
        <v>10</v>
      </c>
      <c r="AU56" s="1">
        <f t="shared" si="19"/>
        <v>20</v>
      </c>
      <c r="AV56" s="1">
        <f t="shared" si="20"/>
        <v>130</v>
      </c>
    </row>
    <row r="57" spans="1:48" ht="13.5" thickBot="1" x14ac:dyDescent="0.3">
      <c r="A57" s="2">
        <v>55</v>
      </c>
      <c r="B57" s="12">
        <v>45902.613865740743</v>
      </c>
      <c r="C57" s="13" t="s">
        <v>240</v>
      </c>
      <c r="D57" s="13" t="s">
        <v>241</v>
      </c>
      <c r="E57" s="39">
        <v>265973612</v>
      </c>
      <c r="F57" s="14">
        <v>998507345</v>
      </c>
      <c r="G57" s="17" t="s">
        <v>24</v>
      </c>
      <c r="H57" s="17" t="s">
        <v>36</v>
      </c>
      <c r="I57" s="17" t="s">
        <v>25</v>
      </c>
      <c r="J57" s="17" t="s">
        <v>32</v>
      </c>
      <c r="K57" s="17" t="s">
        <v>25</v>
      </c>
      <c r="L57" s="17" t="s">
        <v>34</v>
      </c>
      <c r="M57" s="17" t="s">
        <v>25</v>
      </c>
      <c r="N57" s="17" t="s">
        <v>33</v>
      </c>
      <c r="O57" s="17" t="s">
        <v>25</v>
      </c>
      <c r="P57" s="17" t="s">
        <v>37</v>
      </c>
      <c r="Q57" s="17" t="s">
        <v>26</v>
      </c>
      <c r="R57" s="17" t="s">
        <v>27</v>
      </c>
      <c r="S57" s="17" t="s">
        <v>26</v>
      </c>
      <c r="T57" s="17" t="s">
        <v>27</v>
      </c>
      <c r="U57" s="17" t="s">
        <v>26</v>
      </c>
      <c r="V57" s="17" t="s">
        <v>35</v>
      </c>
      <c r="W57" s="17" t="s">
        <v>26</v>
      </c>
      <c r="X57" s="17" t="s">
        <v>27</v>
      </c>
      <c r="Y57" s="17" t="s">
        <v>26</v>
      </c>
      <c r="Z57" s="19" t="s">
        <v>31</v>
      </c>
      <c r="AB57" s="1">
        <f t="shared" si="0"/>
        <v>10</v>
      </c>
      <c r="AC57" s="1">
        <f t="shared" si="1"/>
        <v>0</v>
      </c>
      <c r="AD57" s="1">
        <f t="shared" si="2"/>
        <v>10</v>
      </c>
      <c r="AE57" s="1">
        <f t="shared" si="3"/>
        <v>0</v>
      </c>
      <c r="AF57" s="1">
        <f t="shared" si="4"/>
        <v>10</v>
      </c>
      <c r="AG57" s="1">
        <f t="shared" si="5"/>
        <v>0</v>
      </c>
      <c r="AH57" s="1">
        <f t="shared" si="6"/>
        <v>10</v>
      </c>
      <c r="AI57" s="1">
        <f t="shared" si="7"/>
        <v>0</v>
      </c>
      <c r="AJ57" s="1">
        <f t="shared" si="8"/>
        <v>10</v>
      </c>
      <c r="AK57" s="1">
        <f t="shared" si="9"/>
        <v>20</v>
      </c>
      <c r="AL57" s="1">
        <f t="shared" si="10"/>
        <v>0</v>
      </c>
      <c r="AM57" s="1">
        <f t="shared" si="11"/>
        <v>0</v>
      </c>
      <c r="AN57" s="1">
        <f t="shared" si="12"/>
        <v>0</v>
      </c>
      <c r="AO57" s="1">
        <f t="shared" si="13"/>
        <v>0</v>
      </c>
      <c r="AP57" s="1">
        <f t="shared" si="14"/>
        <v>0</v>
      </c>
      <c r="AQ57" s="1">
        <f t="shared" si="15"/>
        <v>0</v>
      </c>
      <c r="AR57" s="1">
        <f t="shared" si="16"/>
        <v>10</v>
      </c>
      <c r="AS57" s="1">
        <f t="shared" si="17"/>
        <v>0</v>
      </c>
      <c r="AT57" s="1">
        <f t="shared" si="18"/>
        <v>10</v>
      </c>
      <c r="AU57" s="1">
        <f t="shared" si="19"/>
        <v>20</v>
      </c>
      <c r="AV57" s="1">
        <f t="shared" si="20"/>
        <v>110</v>
      </c>
    </row>
    <row r="58" spans="1:48" ht="13.5" thickBot="1" x14ac:dyDescent="0.3">
      <c r="A58" s="2">
        <v>56</v>
      </c>
      <c r="B58" s="9">
        <v>45902.631493055553</v>
      </c>
      <c r="C58" s="10" t="s">
        <v>242</v>
      </c>
      <c r="D58" s="10" t="s">
        <v>243</v>
      </c>
      <c r="E58" s="38" t="s">
        <v>244</v>
      </c>
      <c r="F58" s="11">
        <v>998870933</v>
      </c>
      <c r="G58" s="18" t="s">
        <v>25</v>
      </c>
      <c r="H58" s="18" t="s">
        <v>29</v>
      </c>
      <c r="I58" s="18" t="s">
        <v>25</v>
      </c>
      <c r="J58" s="18" t="s">
        <v>40</v>
      </c>
      <c r="K58" s="18" t="s">
        <v>25</v>
      </c>
      <c r="L58" s="18" t="s">
        <v>34</v>
      </c>
      <c r="M58" s="18" t="s">
        <v>25</v>
      </c>
      <c r="N58" s="18" t="s">
        <v>33</v>
      </c>
      <c r="O58" s="18" t="s">
        <v>25</v>
      </c>
      <c r="P58" s="18" t="s">
        <v>29</v>
      </c>
      <c r="Q58" s="18" t="s">
        <v>26</v>
      </c>
      <c r="R58" s="18" t="s">
        <v>35</v>
      </c>
      <c r="S58" s="18" t="s">
        <v>24</v>
      </c>
      <c r="T58" s="18" t="s">
        <v>38</v>
      </c>
      <c r="U58" s="18" t="s">
        <v>26</v>
      </c>
      <c r="V58" s="18" t="s">
        <v>30</v>
      </c>
      <c r="W58" s="18" t="s">
        <v>24</v>
      </c>
      <c r="X58" s="18" t="s">
        <v>36</v>
      </c>
      <c r="Y58" s="18" t="s">
        <v>26</v>
      </c>
      <c r="Z58" s="20" t="s">
        <v>31</v>
      </c>
      <c r="AB58" s="1">
        <f t="shared" si="0"/>
        <v>0</v>
      </c>
      <c r="AC58" s="1">
        <f t="shared" si="1"/>
        <v>0</v>
      </c>
      <c r="AD58" s="1">
        <f t="shared" si="2"/>
        <v>10</v>
      </c>
      <c r="AE58" s="1">
        <f t="shared" si="3"/>
        <v>0</v>
      </c>
      <c r="AF58" s="1">
        <f t="shared" si="4"/>
        <v>10</v>
      </c>
      <c r="AG58" s="1">
        <f t="shared" si="5"/>
        <v>0</v>
      </c>
      <c r="AH58" s="1">
        <f t="shared" si="6"/>
        <v>10</v>
      </c>
      <c r="AI58" s="1">
        <f t="shared" si="7"/>
        <v>0</v>
      </c>
      <c r="AJ58" s="1">
        <f t="shared" si="8"/>
        <v>10</v>
      </c>
      <c r="AK58" s="1">
        <f t="shared" si="9"/>
        <v>0</v>
      </c>
      <c r="AL58" s="1">
        <f t="shared" si="10"/>
        <v>0</v>
      </c>
      <c r="AM58" s="1">
        <f t="shared" si="11"/>
        <v>0</v>
      </c>
      <c r="AN58" s="1">
        <f t="shared" si="12"/>
        <v>10</v>
      </c>
      <c r="AO58" s="1">
        <f t="shared" si="13"/>
        <v>20</v>
      </c>
      <c r="AP58" s="1">
        <f t="shared" si="14"/>
        <v>0</v>
      </c>
      <c r="AQ58" s="1">
        <f t="shared" si="15"/>
        <v>0</v>
      </c>
      <c r="AR58" s="1">
        <f t="shared" si="16"/>
        <v>0</v>
      </c>
      <c r="AS58" s="1">
        <f t="shared" si="17"/>
        <v>0</v>
      </c>
      <c r="AT58" s="1">
        <f t="shared" si="18"/>
        <v>10</v>
      </c>
      <c r="AU58" s="1">
        <f t="shared" si="19"/>
        <v>20</v>
      </c>
      <c r="AV58" s="1">
        <f t="shared" si="20"/>
        <v>100</v>
      </c>
    </row>
    <row r="59" spans="1:48" ht="13.5" thickBot="1" x14ac:dyDescent="0.3">
      <c r="A59" s="2">
        <v>57</v>
      </c>
      <c r="B59" s="12">
        <v>45902.676226851851</v>
      </c>
      <c r="C59" s="13" t="s">
        <v>245</v>
      </c>
      <c r="D59" s="13" t="s">
        <v>246</v>
      </c>
      <c r="E59" s="39" t="s">
        <v>247</v>
      </c>
      <c r="F59" s="14">
        <v>944986965</v>
      </c>
      <c r="G59" s="17" t="s">
        <v>25</v>
      </c>
      <c r="H59" s="17" t="s">
        <v>29</v>
      </c>
      <c r="I59" s="17" t="s">
        <v>25</v>
      </c>
      <c r="J59" s="17" t="s">
        <v>34</v>
      </c>
      <c r="K59" s="17" t="s">
        <v>25</v>
      </c>
      <c r="L59" s="17" t="s">
        <v>29</v>
      </c>
      <c r="M59" s="17" t="s">
        <v>24</v>
      </c>
      <c r="N59" s="17" t="s">
        <v>38</v>
      </c>
      <c r="O59" s="17" t="s">
        <v>25</v>
      </c>
      <c r="P59" s="17" t="s">
        <v>44</v>
      </c>
      <c r="Q59" s="17" t="s">
        <v>24</v>
      </c>
      <c r="R59" s="17" t="s">
        <v>36</v>
      </c>
      <c r="S59" s="17" t="s">
        <v>26</v>
      </c>
      <c r="T59" s="17" t="s">
        <v>31</v>
      </c>
      <c r="U59" s="17" t="s">
        <v>24</v>
      </c>
      <c r="V59" s="17" t="s">
        <v>36</v>
      </c>
      <c r="W59" s="17" t="s">
        <v>26</v>
      </c>
      <c r="X59" s="17" t="s">
        <v>31</v>
      </c>
      <c r="Y59" s="17" t="s">
        <v>25</v>
      </c>
      <c r="Z59" s="19" t="s">
        <v>29</v>
      </c>
      <c r="AB59" s="1">
        <f t="shared" si="0"/>
        <v>0</v>
      </c>
      <c r="AC59" s="1">
        <f t="shared" si="1"/>
        <v>0</v>
      </c>
      <c r="AD59" s="1">
        <f t="shared" si="2"/>
        <v>10</v>
      </c>
      <c r="AE59" s="1">
        <f t="shared" si="3"/>
        <v>0</v>
      </c>
      <c r="AF59" s="1">
        <f t="shared" si="4"/>
        <v>10</v>
      </c>
      <c r="AG59" s="1">
        <f t="shared" si="5"/>
        <v>0</v>
      </c>
      <c r="AH59" s="1">
        <f t="shared" si="6"/>
        <v>0</v>
      </c>
      <c r="AI59" s="1">
        <f t="shared" si="7"/>
        <v>0</v>
      </c>
      <c r="AJ59" s="1">
        <f t="shared" si="8"/>
        <v>10</v>
      </c>
      <c r="AK59" s="1">
        <f t="shared" si="9"/>
        <v>0</v>
      </c>
      <c r="AL59" s="1">
        <f t="shared" si="10"/>
        <v>0</v>
      </c>
      <c r="AM59" s="1">
        <f t="shared" si="11"/>
        <v>0</v>
      </c>
      <c r="AN59" s="1">
        <f t="shared" si="12"/>
        <v>0</v>
      </c>
      <c r="AO59" s="1">
        <f t="shared" si="13"/>
        <v>0</v>
      </c>
      <c r="AP59" s="1">
        <f t="shared" si="14"/>
        <v>0</v>
      </c>
      <c r="AQ59" s="1">
        <f t="shared" si="15"/>
        <v>0</v>
      </c>
      <c r="AR59" s="1">
        <f t="shared" si="16"/>
        <v>10</v>
      </c>
      <c r="AS59" s="1">
        <f t="shared" si="17"/>
        <v>0</v>
      </c>
      <c r="AT59" s="1">
        <f t="shared" si="18"/>
        <v>0</v>
      </c>
      <c r="AU59" s="1">
        <f t="shared" si="19"/>
        <v>0</v>
      </c>
      <c r="AV59" s="1">
        <f t="shared" si="20"/>
        <v>40</v>
      </c>
    </row>
    <row r="60" spans="1:48" ht="13.5" thickBot="1" x14ac:dyDescent="0.3">
      <c r="A60" s="2">
        <v>58</v>
      </c>
      <c r="B60" s="9">
        <v>45902.737129629626</v>
      </c>
      <c r="C60" s="10" t="s">
        <v>248</v>
      </c>
      <c r="D60" s="10" t="s">
        <v>249</v>
      </c>
      <c r="E60" s="38" t="s">
        <v>250</v>
      </c>
      <c r="F60" s="10">
        <v>992182038</v>
      </c>
      <c r="G60" s="18" t="s">
        <v>25</v>
      </c>
      <c r="H60" s="18" t="s">
        <v>35</v>
      </c>
      <c r="I60" s="18" t="s">
        <v>25</v>
      </c>
      <c r="J60" s="18" t="s">
        <v>37</v>
      </c>
      <c r="K60" s="18" t="s">
        <v>25</v>
      </c>
      <c r="L60" s="18" t="s">
        <v>34</v>
      </c>
      <c r="M60" s="18" t="s">
        <v>25</v>
      </c>
      <c r="N60" s="63" t="s">
        <v>32</v>
      </c>
      <c r="O60" s="18" t="s">
        <v>25</v>
      </c>
      <c r="P60" s="18" t="s">
        <v>34</v>
      </c>
      <c r="Q60" s="18" t="s">
        <v>25</v>
      </c>
      <c r="R60" s="18" t="s">
        <v>35</v>
      </c>
      <c r="S60" s="18" t="s">
        <v>25</v>
      </c>
      <c r="T60" s="18" t="s">
        <v>29</v>
      </c>
      <c r="U60" s="18" t="s">
        <v>25</v>
      </c>
      <c r="V60" s="18" t="s">
        <v>39</v>
      </c>
      <c r="W60" s="18" t="s">
        <v>25</v>
      </c>
      <c r="X60" s="63" t="s">
        <v>36</v>
      </c>
      <c r="Y60" s="18" t="s">
        <v>25</v>
      </c>
      <c r="Z60" s="20" t="s">
        <v>35</v>
      </c>
      <c r="AB60" s="1">
        <f t="shared" si="0"/>
        <v>0</v>
      </c>
      <c r="AC60" s="1">
        <f t="shared" si="1"/>
        <v>0</v>
      </c>
      <c r="AD60" s="1">
        <f t="shared" si="2"/>
        <v>10</v>
      </c>
      <c r="AE60" s="1">
        <f t="shared" si="3"/>
        <v>20</v>
      </c>
      <c r="AF60" s="1">
        <f t="shared" si="4"/>
        <v>10</v>
      </c>
      <c r="AG60" s="1">
        <f t="shared" si="5"/>
        <v>0</v>
      </c>
      <c r="AH60" s="1">
        <f t="shared" si="6"/>
        <v>10</v>
      </c>
      <c r="AI60" s="1">
        <f t="shared" si="7"/>
        <v>0</v>
      </c>
      <c r="AJ60" s="1">
        <f t="shared" si="8"/>
        <v>10</v>
      </c>
      <c r="AK60" s="1">
        <f t="shared" si="9"/>
        <v>0</v>
      </c>
      <c r="AL60" s="1">
        <f t="shared" si="10"/>
        <v>10</v>
      </c>
      <c r="AM60" s="1">
        <f t="shared" si="11"/>
        <v>0</v>
      </c>
      <c r="AN60" s="1">
        <f t="shared" si="12"/>
        <v>0</v>
      </c>
      <c r="AO60" s="1">
        <f t="shared" si="13"/>
        <v>0</v>
      </c>
      <c r="AP60" s="1">
        <f t="shared" si="14"/>
        <v>10</v>
      </c>
      <c r="AQ60" s="1">
        <f t="shared" si="15"/>
        <v>0</v>
      </c>
      <c r="AR60" s="1">
        <f t="shared" si="16"/>
        <v>0</v>
      </c>
      <c r="AS60" s="1">
        <f t="shared" si="17"/>
        <v>0</v>
      </c>
      <c r="AT60" s="1">
        <f t="shared" si="18"/>
        <v>0</v>
      </c>
      <c r="AU60" s="1">
        <f t="shared" si="19"/>
        <v>0</v>
      </c>
      <c r="AV60" s="1">
        <f t="shared" si="20"/>
        <v>80</v>
      </c>
    </row>
    <row r="61" spans="1:48" ht="13.5" thickBot="1" x14ac:dyDescent="0.3">
      <c r="A61" s="2">
        <v>59</v>
      </c>
      <c r="B61" s="12">
        <v>45902.740613425929</v>
      </c>
      <c r="C61" s="13" t="s">
        <v>251</v>
      </c>
      <c r="D61" s="13" t="s">
        <v>252</v>
      </c>
      <c r="E61" s="39" t="s">
        <v>253</v>
      </c>
      <c r="F61" s="14">
        <v>994384005</v>
      </c>
      <c r="G61" s="17" t="s">
        <v>25</v>
      </c>
      <c r="H61" s="17" t="s">
        <v>29</v>
      </c>
      <c r="I61" s="17" t="s">
        <v>25</v>
      </c>
      <c r="J61" s="17" t="s">
        <v>33</v>
      </c>
      <c r="K61" s="17" t="s">
        <v>25</v>
      </c>
      <c r="L61" s="17" t="s">
        <v>34</v>
      </c>
      <c r="M61" s="17" t="s">
        <v>25</v>
      </c>
      <c r="N61" s="17" t="s">
        <v>34</v>
      </c>
      <c r="O61" s="17" t="s">
        <v>25</v>
      </c>
      <c r="P61" s="17" t="s">
        <v>37</v>
      </c>
      <c r="Q61" s="17" t="s">
        <v>24</v>
      </c>
      <c r="R61" s="17" t="s">
        <v>38</v>
      </c>
      <c r="S61" s="17" t="s">
        <v>24</v>
      </c>
      <c r="T61" s="17" t="s">
        <v>38</v>
      </c>
      <c r="U61" s="17" t="s">
        <v>24</v>
      </c>
      <c r="V61" s="17" t="s">
        <v>36</v>
      </c>
      <c r="W61" s="17" t="s">
        <v>24</v>
      </c>
      <c r="X61" s="17" t="s">
        <v>38</v>
      </c>
      <c r="Y61" s="17" t="s">
        <v>26</v>
      </c>
      <c r="Z61" s="19" t="s">
        <v>31</v>
      </c>
      <c r="AB61" s="1">
        <f t="shared" si="0"/>
        <v>0</v>
      </c>
      <c r="AC61" s="1">
        <f t="shared" si="1"/>
        <v>0</v>
      </c>
      <c r="AD61" s="1">
        <f t="shared" si="2"/>
        <v>10</v>
      </c>
      <c r="AE61" s="1">
        <f t="shared" si="3"/>
        <v>0</v>
      </c>
      <c r="AF61" s="1">
        <f t="shared" si="4"/>
        <v>10</v>
      </c>
      <c r="AG61" s="1">
        <f t="shared" si="5"/>
        <v>0</v>
      </c>
      <c r="AH61" s="1">
        <f t="shared" si="6"/>
        <v>10</v>
      </c>
      <c r="AI61" s="1">
        <f t="shared" si="7"/>
        <v>0</v>
      </c>
      <c r="AJ61" s="1">
        <f t="shared" si="8"/>
        <v>10</v>
      </c>
      <c r="AK61" s="1">
        <f t="shared" si="9"/>
        <v>20</v>
      </c>
      <c r="AL61" s="1">
        <f t="shared" si="10"/>
        <v>0</v>
      </c>
      <c r="AM61" s="1">
        <f t="shared" si="11"/>
        <v>0</v>
      </c>
      <c r="AN61" s="1">
        <f t="shared" si="12"/>
        <v>10</v>
      </c>
      <c r="AO61" s="1">
        <f t="shared" si="13"/>
        <v>20</v>
      </c>
      <c r="AP61" s="1">
        <f t="shared" si="14"/>
        <v>0</v>
      </c>
      <c r="AQ61" s="1">
        <f t="shared" si="15"/>
        <v>0</v>
      </c>
      <c r="AR61" s="1">
        <f t="shared" si="16"/>
        <v>0</v>
      </c>
      <c r="AS61" s="1">
        <f t="shared" si="17"/>
        <v>0</v>
      </c>
      <c r="AT61" s="1">
        <f t="shared" si="18"/>
        <v>10</v>
      </c>
      <c r="AU61" s="1">
        <f t="shared" si="19"/>
        <v>20</v>
      </c>
      <c r="AV61" s="1">
        <f t="shared" si="20"/>
        <v>120</v>
      </c>
    </row>
    <row r="62" spans="1:48" ht="13.5" thickBot="1" x14ac:dyDescent="0.3">
      <c r="A62" s="2">
        <v>60</v>
      </c>
      <c r="B62" s="9">
        <v>45902.75513888889</v>
      </c>
      <c r="C62" s="10" t="s">
        <v>254</v>
      </c>
      <c r="D62" s="10" t="s">
        <v>255</v>
      </c>
      <c r="E62" s="38" t="s">
        <v>256</v>
      </c>
      <c r="F62" s="11">
        <v>993869894</v>
      </c>
      <c r="G62" s="18" t="s">
        <v>25</v>
      </c>
      <c r="H62" s="18" t="s">
        <v>29</v>
      </c>
      <c r="I62" s="18" t="s">
        <v>25</v>
      </c>
      <c r="J62" s="18" t="s">
        <v>34</v>
      </c>
      <c r="K62" s="18" t="s">
        <v>25</v>
      </c>
      <c r="L62" s="18" t="s">
        <v>29</v>
      </c>
      <c r="M62" s="18" t="s">
        <v>25</v>
      </c>
      <c r="N62" s="18" t="s">
        <v>29</v>
      </c>
      <c r="O62" s="18" t="s">
        <v>25</v>
      </c>
      <c r="P62" s="18" t="s">
        <v>34</v>
      </c>
      <c r="Q62" s="18" t="s">
        <v>26</v>
      </c>
      <c r="R62" s="18" t="s">
        <v>29</v>
      </c>
      <c r="S62" s="18" t="s">
        <v>25</v>
      </c>
      <c r="T62" s="18" t="s">
        <v>29</v>
      </c>
      <c r="U62" s="18" t="s">
        <v>26</v>
      </c>
      <c r="V62" s="18" t="s">
        <v>34</v>
      </c>
      <c r="W62" s="18" t="s">
        <v>24</v>
      </c>
      <c r="X62" s="18" t="s">
        <v>38</v>
      </c>
      <c r="Y62" s="18" t="s">
        <v>26</v>
      </c>
      <c r="Z62" s="20" t="s">
        <v>31</v>
      </c>
      <c r="AB62" s="1">
        <f t="shared" si="0"/>
        <v>0</v>
      </c>
      <c r="AC62" s="1">
        <f t="shared" si="1"/>
        <v>0</v>
      </c>
      <c r="AD62" s="1">
        <f t="shared" si="2"/>
        <v>10</v>
      </c>
      <c r="AE62" s="1">
        <f t="shared" si="3"/>
        <v>0</v>
      </c>
      <c r="AF62" s="1">
        <f t="shared" si="4"/>
        <v>10</v>
      </c>
      <c r="AG62" s="1">
        <f t="shared" si="5"/>
        <v>0</v>
      </c>
      <c r="AH62" s="1">
        <f t="shared" si="6"/>
        <v>10</v>
      </c>
      <c r="AI62" s="1">
        <f t="shared" si="7"/>
        <v>0</v>
      </c>
      <c r="AJ62" s="1">
        <f t="shared" si="8"/>
        <v>10</v>
      </c>
      <c r="AK62" s="1">
        <f t="shared" si="9"/>
        <v>0</v>
      </c>
      <c r="AL62" s="1">
        <f t="shared" si="10"/>
        <v>0</v>
      </c>
      <c r="AM62" s="1">
        <f t="shared" si="11"/>
        <v>20</v>
      </c>
      <c r="AN62" s="1">
        <f t="shared" si="12"/>
        <v>0</v>
      </c>
      <c r="AO62" s="1">
        <f t="shared" si="13"/>
        <v>0</v>
      </c>
      <c r="AP62" s="1">
        <f t="shared" si="14"/>
        <v>0</v>
      </c>
      <c r="AQ62" s="1">
        <f t="shared" si="15"/>
        <v>0</v>
      </c>
      <c r="AR62" s="1">
        <f t="shared" si="16"/>
        <v>0</v>
      </c>
      <c r="AS62" s="1">
        <f t="shared" si="17"/>
        <v>0</v>
      </c>
      <c r="AT62" s="1">
        <f t="shared" si="18"/>
        <v>10</v>
      </c>
      <c r="AU62" s="1">
        <f t="shared" si="19"/>
        <v>20</v>
      </c>
      <c r="AV62" s="1">
        <f t="shared" si="20"/>
        <v>90</v>
      </c>
    </row>
    <row r="63" spans="1:48" ht="13.5" thickBot="1" x14ac:dyDescent="0.3">
      <c r="A63" s="2">
        <v>61</v>
      </c>
      <c r="B63" s="12">
        <v>45902.845671296294</v>
      </c>
      <c r="C63" s="13" t="s">
        <v>257</v>
      </c>
      <c r="D63" s="13" t="s">
        <v>258</v>
      </c>
      <c r="E63" s="39" t="s">
        <v>259</v>
      </c>
      <c r="F63" s="14">
        <v>976682176</v>
      </c>
      <c r="G63" s="17" t="s">
        <v>25</v>
      </c>
      <c r="H63" s="17" t="s">
        <v>29</v>
      </c>
      <c r="I63" s="17" t="s">
        <v>25</v>
      </c>
      <c r="J63" s="17" t="s">
        <v>32</v>
      </c>
      <c r="K63" s="17" t="s">
        <v>25</v>
      </c>
      <c r="L63" s="17" t="s">
        <v>29</v>
      </c>
      <c r="M63" s="17" t="s">
        <v>25</v>
      </c>
      <c r="N63" s="17" t="s">
        <v>34</v>
      </c>
      <c r="O63" s="17" t="s">
        <v>25</v>
      </c>
      <c r="P63" s="17" t="s">
        <v>34</v>
      </c>
      <c r="Q63" s="17" t="s">
        <v>26</v>
      </c>
      <c r="R63" s="17" t="s">
        <v>31</v>
      </c>
      <c r="S63" s="17" t="s">
        <v>24</v>
      </c>
      <c r="T63" s="17" t="s">
        <v>38</v>
      </c>
      <c r="U63" s="17" t="s">
        <v>26</v>
      </c>
      <c r="V63" s="17" t="s">
        <v>27</v>
      </c>
      <c r="W63" s="17" t="s">
        <v>26</v>
      </c>
      <c r="X63" s="17" t="s">
        <v>31</v>
      </c>
      <c r="Y63" s="17" t="s">
        <v>24</v>
      </c>
      <c r="Z63" s="19" t="s">
        <v>36</v>
      </c>
      <c r="AB63" s="1">
        <f t="shared" si="0"/>
        <v>0</v>
      </c>
      <c r="AC63" s="1">
        <f t="shared" si="1"/>
        <v>0</v>
      </c>
      <c r="AD63" s="1">
        <f t="shared" si="2"/>
        <v>10</v>
      </c>
      <c r="AE63" s="1">
        <f t="shared" si="3"/>
        <v>0</v>
      </c>
      <c r="AF63" s="1">
        <f t="shared" si="4"/>
        <v>10</v>
      </c>
      <c r="AG63" s="1">
        <f t="shared" si="5"/>
        <v>0</v>
      </c>
      <c r="AH63" s="1">
        <f t="shared" si="6"/>
        <v>10</v>
      </c>
      <c r="AI63" s="1">
        <f t="shared" si="7"/>
        <v>0</v>
      </c>
      <c r="AJ63" s="1">
        <f t="shared" si="8"/>
        <v>10</v>
      </c>
      <c r="AK63" s="1">
        <f t="shared" si="9"/>
        <v>0</v>
      </c>
      <c r="AL63" s="1">
        <f t="shared" si="10"/>
        <v>0</v>
      </c>
      <c r="AM63" s="1">
        <f t="shared" si="11"/>
        <v>0</v>
      </c>
      <c r="AN63" s="1">
        <f t="shared" si="12"/>
        <v>10</v>
      </c>
      <c r="AO63" s="1">
        <f t="shared" si="13"/>
        <v>20</v>
      </c>
      <c r="AP63" s="1">
        <f t="shared" si="14"/>
        <v>0</v>
      </c>
      <c r="AQ63" s="1">
        <f t="shared" si="15"/>
        <v>0</v>
      </c>
      <c r="AR63" s="1">
        <f t="shared" si="16"/>
        <v>10</v>
      </c>
      <c r="AS63" s="1">
        <f t="shared" si="17"/>
        <v>0</v>
      </c>
      <c r="AT63" s="1">
        <f t="shared" si="18"/>
        <v>0</v>
      </c>
      <c r="AU63" s="1">
        <f t="shared" si="19"/>
        <v>0</v>
      </c>
      <c r="AV63" s="1">
        <f t="shared" si="20"/>
        <v>80</v>
      </c>
    </row>
    <row r="64" spans="1:48" ht="13.5" thickBot="1" x14ac:dyDescent="0.3">
      <c r="A64" s="2">
        <v>62</v>
      </c>
      <c r="B64" s="9">
        <v>45903.513657407406</v>
      </c>
      <c r="C64" s="10" t="s">
        <v>260</v>
      </c>
      <c r="D64" s="10" t="s">
        <v>261</v>
      </c>
      <c r="E64" s="38" t="s">
        <v>262</v>
      </c>
      <c r="F64" s="11">
        <v>997342217</v>
      </c>
      <c r="G64" s="18" t="s">
        <v>26</v>
      </c>
      <c r="H64" s="63" t="s">
        <v>27</v>
      </c>
      <c r="I64" s="18" t="s">
        <v>25</v>
      </c>
      <c r="J64" s="17" t="s">
        <v>34</v>
      </c>
      <c r="K64" s="18" t="s">
        <v>25</v>
      </c>
      <c r="L64" s="63" t="s">
        <v>32</v>
      </c>
      <c r="M64" s="18" t="s">
        <v>25</v>
      </c>
      <c r="N64" s="18" t="s">
        <v>37</v>
      </c>
      <c r="O64" s="18" t="s">
        <v>25</v>
      </c>
      <c r="P64" s="18" t="s">
        <v>29</v>
      </c>
      <c r="Q64" s="18" t="s">
        <v>24</v>
      </c>
      <c r="R64" s="18" t="s">
        <v>38</v>
      </c>
      <c r="S64" s="18" t="s">
        <v>24</v>
      </c>
      <c r="T64" s="63" t="s">
        <v>36</v>
      </c>
      <c r="U64" s="18" t="s">
        <v>26</v>
      </c>
      <c r="V64" s="18" t="s">
        <v>35</v>
      </c>
      <c r="W64" s="18" t="s">
        <v>26</v>
      </c>
      <c r="X64" s="18" t="s">
        <v>31</v>
      </c>
      <c r="Y64" s="18" t="s">
        <v>24</v>
      </c>
      <c r="Z64" s="20" t="s">
        <v>38</v>
      </c>
      <c r="AB64" s="1">
        <f t="shared" si="0"/>
        <v>0</v>
      </c>
      <c r="AC64" s="1">
        <f t="shared" si="1"/>
        <v>0</v>
      </c>
      <c r="AD64" s="1">
        <f t="shared" si="2"/>
        <v>10</v>
      </c>
      <c r="AE64" s="1">
        <f t="shared" si="3"/>
        <v>0</v>
      </c>
      <c r="AF64" s="1">
        <f t="shared" si="4"/>
        <v>10</v>
      </c>
      <c r="AG64" s="1">
        <f t="shared" si="5"/>
        <v>0</v>
      </c>
      <c r="AH64" s="1">
        <f t="shared" si="6"/>
        <v>10</v>
      </c>
      <c r="AI64" s="1">
        <f t="shared" si="7"/>
        <v>20</v>
      </c>
      <c r="AJ64" s="1">
        <f t="shared" si="8"/>
        <v>10</v>
      </c>
      <c r="AK64" s="1">
        <f t="shared" si="9"/>
        <v>0</v>
      </c>
      <c r="AL64" s="1">
        <f t="shared" si="10"/>
        <v>0</v>
      </c>
      <c r="AM64" s="1">
        <f t="shared" si="11"/>
        <v>0</v>
      </c>
      <c r="AN64" s="1">
        <f t="shared" si="12"/>
        <v>10</v>
      </c>
      <c r="AO64" s="1">
        <f t="shared" si="13"/>
        <v>0</v>
      </c>
      <c r="AP64" s="1">
        <f t="shared" si="14"/>
        <v>0</v>
      </c>
      <c r="AQ64" s="1">
        <f t="shared" si="15"/>
        <v>0</v>
      </c>
      <c r="AR64" s="1">
        <f t="shared" si="16"/>
        <v>10</v>
      </c>
      <c r="AS64" s="1">
        <f t="shared" si="17"/>
        <v>0</v>
      </c>
      <c r="AT64" s="1">
        <f t="shared" si="18"/>
        <v>0</v>
      </c>
      <c r="AU64" s="1">
        <f t="shared" si="19"/>
        <v>0</v>
      </c>
      <c r="AV64" s="1">
        <f t="shared" si="20"/>
        <v>80</v>
      </c>
    </row>
    <row r="65" spans="1:48" ht="13.5" thickBot="1" x14ac:dyDescent="0.3">
      <c r="A65" s="2">
        <v>63</v>
      </c>
      <c r="B65" s="12">
        <v>45903.633657407408</v>
      </c>
      <c r="C65" s="13" t="s">
        <v>263</v>
      </c>
      <c r="D65" s="13" t="s">
        <v>264</v>
      </c>
      <c r="E65" s="39" t="s">
        <v>265</v>
      </c>
      <c r="F65" s="14">
        <v>982727998</v>
      </c>
      <c r="G65" s="17" t="s">
        <v>24</v>
      </c>
      <c r="H65" s="17" t="s">
        <v>36</v>
      </c>
      <c r="I65" s="17" t="s">
        <v>25</v>
      </c>
      <c r="J65" s="17" t="s">
        <v>37</v>
      </c>
      <c r="K65" s="17" t="s">
        <v>25</v>
      </c>
      <c r="L65" s="17" t="s">
        <v>32</v>
      </c>
      <c r="M65" s="17" t="s">
        <v>25</v>
      </c>
      <c r="N65" s="17" t="s">
        <v>34</v>
      </c>
      <c r="O65" s="17" t="s">
        <v>25</v>
      </c>
      <c r="P65" s="17" t="s">
        <v>32</v>
      </c>
      <c r="Q65" s="17" t="s">
        <v>25</v>
      </c>
      <c r="R65" s="17" t="s">
        <v>32</v>
      </c>
      <c r="S65" s="17" t="s">
        <v>25</v>
      </c>
      <c r="T65" s="17" t="s">
        <v>32</v>
      </c>
      <c r="U65" s="17" t="s">
        <v>24</v>
      </c>
      <c r="V65" s="17" t="s">
        <v>36</v>
      </c>
      <c r="W65" s="17" t="s">
        <v>24</v>
      </c>
      <c r="X65" s="17" t="s">
        <v>36</v>
      </c>
      <c r="Y65" s="17" t="s">
        <v>24</v>
      </c>
      <c r="Z65" s="19" t="s">
        <v>36</v>
      </c>
      <c r="AB65" s="1">
        <f t="shared" si="0"/>
        <v>10</v>
      </c>
      <c r="AC65" s="1">
        <f t="shared" si="1"/>
        <v>0</v>
      </c>
      <c r="AD65" s="1">
        <f t="shared" si="2"/>
        <v>10</v>
      </c>
      <c r="AE65" s="1">
        <f t="shared" si="3"/>
        <v>20</v>
      </c>
      <c r="AF65" s="1">
        <f t="shared" si="4"/>
        <v>10</v>
      </c>
      <c r="AG65" s="1">
        <f t="shared" si="5"/>
        <v>0</v>
      </c>
      <c r="AH65" s="1">
        <f t="shared" si="6"/>
        <v>10</v>
      </c>
      <c r="AI65" s="1">
        <f t="shared" si="7"/>
        <v>0</v>
      </c>
      <c r="AJ65" s="1">
        <f t="shared" si="8"/>
        <v>10</v>
      </c>
      <c r="AK65" s="1">
        <f t="shared" si="9"/>
        <v>0</v>
      </c>
      <c r="AL65" s="1">
        <f t="shared" si="10"/>
        <v>10</v>
      </c>
      <c r="AM65" s="1">
        <f t="shared" si="11"/>
        <v>0</v>
      </c>
      <c r="AN65" s="1">
        <f t="shared" si="12"/>
        <v>0</v>
      </c>
      <c r="AO65" s="1">
        <f t="shared" si="13"/>
        <v>0</v>
      </c>
      <c r="AP65" s="1">
        <f t="shared" si="14"/>
        <v>0</v>
      </c>
      <c r="AQ65" s="1">
        <f t="shared" si="15"/>
        <v>0</v>
      </c>
      <c r="AR65" s="1">
        <f t="shared" si="16"/>
        <v>0</v>
      </c>
      <c r="AS65" s="1">
        <f t="shared" si="17"/>
        <v>0</v>
      </c>
      <c r="AT65" s="1">
        <f t="shared" si="18"/>
        <v>0</v>
      </c>
      <c r="AU65" s="1">
        <f t="shared" si="19"/>
        <v>0</v>
      </c>
      <c r="AV65" s="1">
        <f t="shared" si="20"/>
        <v>80</v>
      </c>
    </row>
    <row r="66" spans="1:48" ht="13.5" thickBot="1" x14ac:dyDescent="0.3">
      <c r="A66" s="2">
        <v>64</v>
      </c>
      <c r="B66" s="9">
        <v>45903.679907407408</v>
      </c>
      <c r="C66" s="10" t="s">
        <v>266</v>
      </c>
      <c r="D66" s="10" t="s">
        <v>267</v>
      </c>
      <c r="E66" s="38" t="s">
        <v>268</v>
      </c>
      <c r="F66" s="11">
        <v>995795841</v>
      </c>
      <c r="G66" s="18" t="s">
        <v>25</v>
      </c>
      <c r="H66" s="18" t="s">
        <v>32</v>
      </c>
      <c r="I66" s="18" t="s">
        <v>25</v>
      </c>
      <c r="J66" s="18" t="s">
        <v>33</v>
      </c>
      <c r="K66" s="18" t="s">
        <v>25</v>
      </c>
      <c r="L66" s="18" t="s">
        <v>34</v>
      </c>
      <c r="M66" s="18" t="s">
        <v>25</v>
      </c>
      <c r="N66" s="18" t="s">
        <v>34</v>
      </c>
      <c r="O66" s="18" t="s">
        <v>25</v>
      </c>
      <c r="P66" s="18" t="s">
        <v>32</v>
      </c>
      <c r="Q66" s="18" t="s">
        <v>26</v>
      </c>
      <c r="R66" s="18" t="s">
        <v>35</v>
      </c>
      <c r="S66" s="18" t="s">
        <v>24</v>
      </c>
      <c r="T66" s="18" t="s">
        <v>38</v>
      </c>
      <c r="U66" s="18" t="s">
        <v>26</v>
      </c>
      <c r="V66" s="18" t="s">
        <v>31</v>
      </c>
      <c r="W66" s="18" t="s">
        <v>26</v>
      </c>
      <c r="X66" s="18" t="s">
        <v>31</v>
      </c>
      <c r="Y66" s="18" t="s">
        <v>25</v>
      </c>
      <c r="Z66" s="20" t="s">
        <v>29</v>
      </c>
      <c r="AB66" s="1">
        <f t="shared" si="0"/>
        <v>0</v>
      </c>
      <c r="AC66" s="1">
        <f t="shared" si="1"/>
        <v>0</v>
      </c>
      <c r="AD66" s="1">
        <f t="shared" si="2"/>
        <v>10</v>
      </c>
      <c r="AE66" s="1">
        <f t="shared" si="3"/>
        <v>0</v>
      </c>
      <c r="AF66" s="1">
        <f t="shared" si="4"/>
        <v>10</v>
      </c>
      <c r="AG66" s="1">
        <f t="shared" si="5"/>
        <v>0</v>
      </c>
      <c r="AH66" s="1">
        <f t="shared" si="6"/>
        <v>10</v>
      </c>
      <c r="AI66" s="1">
        <f t="shared" si="7"/>
        <v>0</v>
      </c>
      <c r="AJ66" s="1">
        <f t="shared" si="8"/>
        <v>10</v>
      </c>
      <c r="AK66" s="1">
        <f t="shared" si="9"/>
        <v>0</v>
      </c>
      <c r="AL66" s="1">
        <f t="shared" si="10"/>
        <v>0</v>
      </c>
      <c r="AM66" s="1">
        <f t="shared" si="11"/>
        <v>0</v>
      </c>
      <c r="AN66" s="1">
        <f t="shared" si="12"/>
        <v>10</v>
      </c>
      <c r="AO66" s="1">
        <f t="shared" si="13"/>
        <v>20</v>
      </c>
      <c r="AP66" s="1">
        <f t="shared" si="14"/>
        <v>0</v>
      </c>
      <c r="AQ66" s="1">
        <f t="shared" si="15"/>
        <v>0</v>
      </c>
      <c r="AR66" s="1">
        <f t="shared" si="16"/>
        <v>10</v>
      </c>
      <c r="AS66" s="1">
        <f t="shared" si="17"/>
        <v>0</v>
      </c>
      <c r="AT66" s="1">
        <f t="shared" si="18"/>
        <v>0</v>
      </c>
      <c r="AU66" s="1">
        <f t="shared" si="19"/>
        <v>0</v>
      </c>
      <c r="AV66" s="1">
        <f t="shared" si="20"/>
        <v>80</v>
      </c>
    </row>
    <row r="67" spans="1:48" ht="13.5" thickBot="1" x14ac:dyDescent="0.3">
      <c r="A67" s="2">
        <v>65</v>
      </c>
      <c r="B67" s="12">
        <v>45903.728773148148</v>
      </c>
      <c r="C67" s="13" t="s">
        <v>269</v>
      </c>
      <c r="D67" s="13" t="s">
        <v>270</v>
      </c>
      <c r="E67" s="39">
        <v>181203889</v>
      </c>
      <c r="F67" s="14">
        <v>982780127</v>
      </c>
      <c r="G67" s="17" t="s">
        <v>26</v>
      </c>
      <c r="H67" s="17" t="s">
        <v>35</v>
      </c>
      <c r="I67" s="17" t="s">
        <v>25</v>
      </c>
      <c r="J67" s="17" t="s">
        <v>33</v>
      </c>
      <c r="K67" s="17" t="s">
        <v>25</v>
      </c>
      <c r="L67" s="17" t="s">
        <v>29</v>
      </c>
      <c r="M67" s="17" t="s">
        <v>25</v>
      </c>
      <c r="N67" s="17" t="s">
        <v>34</v>
      </c>
      <c r="O67" s="17" t="s">
        <v>25</v>
      </c>
      <c r="P67" s="17" t="s">
        <v>32</v>
      </c>
      <c r="Q67" s="17" t="s">
        <v>24</v>
      </c>
      <c r="R67" s="17" t="s">
        <v>36</v>
      </c>
      <c r="S67" s="17" t="s">
        <v>25</v>
      </c>
      <c r="T67" s="17" t="s">
        <v>29</v>
      </c>
      <c r="U67" s="17" t="s">
        <v>26</v>
      </c>
      <c r="V67" s="17" t="s">
        <v>35</v>
      </c>
      <c r="W67" s="17" t="s">
        <v>26</v>
      </c>
      <c r="X67" s="17" t="s">
        <v>30</v>
      </c>
      <c r="Y67" s="17" t="s">
        <v>24</v>
      </c>
      <c r="Z67" s="19" t="s">
        <v>36</v>
      </c>
      <c r="AB67" s="1">
        <f t="shared" si="0"/>
        <v>0</v>
      </c>
      <c r="AC67" s="1">
        <f t="shared" si="1"/>
        <v>0</v>
      </c>
      <c r="AD67" s="1">
        <f t="shared" si="2"/>
        <v>10</v>
      </c>
      <c r="AE67" s="1">
        <f t="shared" si="3"/>
        <v>0</v>
      </c>
      <c r="AF67" s="1">
        <f t="shared" si="4"/>
        <v>10</v>
      </c>
      <c r="AG67" s="1">
        <f t="shared" si="5"/>
        <v>0</v>
      </c>
      <c r="AH67" s="1">
        <f t="shared" si="6"/>
        <v>10</v>
      </c>
      <c r="AI67" s="1">
        <f t="shared" si="7"/>
        <v>0</v>
      </c>
      <c r="AJ67" s="1">
        <f t="shared" si="8"/>
        <v>10</v>
      </c>
      <c r="AK67" s="1">
        <f t="shared" si="9"/>
        <v>0</v>
      </c>
      <c r="AL67" s="1">
        <f t="shared" si="10"/>
        <v>0</v>
      </c>
      <c r="AM67" s="1">
        <f t="shared" si="11"/>
        <v>0</v>
      </c>
      <c r="AN67" s="1">
        <f t="shared" si="12"/>
        <v>0</v>
      </c>
      <c r="AO67" s="1">
        <f t="shared" si="13"/>
        <v>0</v>
      </c>
      <c r="AP67" s="1">
        <f t="shared" si="14"/>
        <v>0</v>
      </c>
      <c r="AQ67" s="1">
        <f t="shared" si="15"/>
        <v>0</v>
      </c>
      <c r="AR67" s="1">
        <f t="shared" si="16"/>
        <v>10</v>
      </c>
      <c r="AS67" s="1">
        <f t="shared" si="17"/>
        <v>0</v>
      </c>
      <c r="AT67" s="1">
        <f t="shared" si="18"/>
        <v>0</v>
      </c>
      <c r="AU67" s="1">
        <f t="shared" si="19"/>
        <v>0</v>
      </c>
      <c r="AV67" s="1">
        <f t="shared" si="20"/>
        <v>50</v>
      </c>
    </row>
    <row r="68" spans="1:48" ht="13.5" thickBot="1" x14ac:dyDescent="0.3">
      <c r="A68" s="2">
        <v>66</v>
      </c>
      <c r="B68" s="9">
        <v>45903.828715277778</v>
      </c>
      <c r="C68" s="10" t="s">
        <v>271</v>
      </c>
      <c r="D68" s="10" t="s">
        <v>272</v>
      </c>
      <c r="E68" s="38" t="s">
        <v>273</v>
      </c>
      <c r="F68" s="11">
        <v>964691584</v>
      </c>
      <c r="G68" s="18" t="s">
        <v>24</v>
      </c>
      <c r="H68" s="18" t="s">
        <v>36</v>
      </c>
      <c r="I68" s="18" t="s">
        <v>25</v>
      </c>
      <c r="J68" s="18" t="s">
        <v>34</v>
      </c>
      <c r="K68" s="18" t="s">
        <v>25</v>
      </c>
      <c r="L68" s="18" t="s">
        <v>34</v>
      </c>
      <c r="M68" s="18" t="s">
        <v>25</v>
      </c>
      <c r="N68" s="18" t="s">
        <v>37</v>
      </c>
      <c r="O68" s="18" t="s">
        <v>25</v>
      </c>
      <c r="P68" s="18" t="s">
        <v>44</v>
      </c>
      <c r="Q68" s="18" t="s">
        <v>24</v>
      </c>
      <c r="R68" s="18" t="s">
        <v>36</v>
      </c>
      <c r="S68" s="18" t="s">
        <v>26</v>
      </c>
      <c r="T68" s="18" t="s">
        <v>35</v>
      </c>
      <c r="U68" s="18" t="s">
        <v>26</v>
      </c>
      <c r="V68" s="18" t="s">
        <v>27</v>
      </c>
      <c r="W68" s="18" t="s">
        <v>26</v>
      </c>
      <c r="X68" s="18" t="s">
        <v>27</v>
      </c>
      <c r="Y68" s="18" t="s">
        <v>26</v>
      </c>
      <c r="Z68" s="20" t="s">
        <v>27</v>
      </c>
      <c r="AB68" s="1">
        <f t="shared" ref="AB68:AB89" si="21">IF(G68=$G$1,10,0)</f>
        <v>10</v>
      </c>
      <c r="AC68" s="1">
        <f t="shared" ref="AC68:AC89" si="22">IF(H68=$H$1,20,0)</f>
        <v>0</v>
      </c>
      <c r="AD68" s="1">
        <f t="shared" ref="AD68:AD89" si="23">IF(I68=$I$1,10,0)</f>
        <v>10</v>
      </c>
      <c r="AE68" s="1">
        <f t="shared" ref="AE68:AE89" si="24">IF(J68=$J$1,20,0)</f>
        <v>0</v>
      </c>
      <c r="AF68" s="1">
        <f t="shared" ref="AF68:AF89" si="25">IF(K68=$K$1,10,0)</f>
        <v>10</v>
      </c>
      <c r="AG68" s="1">
        <f t="shared" ref="AG68:AG89" si="26">IF(L68=$L$1,20,0)</f>
        <v>0</v>
      </c>
      <c r="AH68" s="1">
        <f t="shared" ref="AH68:AH89" si="27">IF(M68=$M$1,10,0)</f>
        <v>10</v>
      </c>
      <c r="AI68" s="1">
        <f t="shared" ref="AI68:AI89" si="28">IF(N68=$N$1,20,0)</f>
        <v>20</v>
      </c>
      <c r="AJ68" s="1">
        <f t="shared" ref="AJ68:AJ89" si="29">IF(O68=$O$1,10,0)</f>
        <v>10</v>
      </c>
      <c r="AK68" s="1">
        <f t="shared" ref="AK68:AK89" si="30">IF(P68=$P$1,20,0)</f>
        <v>0</v>
      </c>
      <c r="AL68" s="1">
        <f t="shared" ref="AL68:AL89" si="31">IF(Q68=$Q$1,10,0)</f>
        <v>0</v>
      </c>
      <c r="AM68" s="1">
        <f t="shared" ref="AM68:AM89" si="32">IF(R68=$R$1,20,0)</f>
        <v>0</v>
      </c>
      <c r="AN68" s="1">
        <f t="shared" ref="AN68:AN89" si="33">IF(S68=$S$1,10,0)</f>
        <v>0</v>
      </c>
      <c r="AO68" s="1">
        <f t="shared" ref="AO68:AO89" si="34">IF(T68=$T$1,20,0)</f>
        <v>0</v>
      </c>
      <c r="AP68" s="1">
        <f t="shared" ref="AP68:AP89" si="35">IF(U68=$U$1,10,0)</f>
        <v>0</v>
      </c>
      <c r="AQ68" s="1">
        <f t="shared" ref="AQ68:AQ89" si="36">IF(V68=$V$1,20,0)</f>
        <v>0</v>
      </c>
      <c r="AR68" s="1">
        <f t="shared" ref="AR68:AR89" si="37">IF(W68=$W$1,10,0)</f>
        <v>10</v>
      </c>
      <c r="AS68" s="1">
        <f t="shared" ref="AS68:AS89" si="38">IF(X68=$X$1,20,0)</f>
        <v>0</v>
      </c>
      <c r="AT68" s="1">
        <f t="shared" ref="AT68:AT89" si="39">IF(Y68=$Y$1,10,0)</f>
        <v>10</v>
      </c>
      <c r="AU68" s="1">
        <f t="shared" ref="AU68:AU89" si="40">IF(Z68=$Z$1,20,0)</f>
        <v>0</v>
      </c>
      <c r="AV68" s="1">
        <f t="shared" ref="AV68:AV89" si="41">SUM(AB68:AU68)</f>
        <v>90</v>
      </c>
    </row>
    <row r="69" spans="1:48" ht="13.5" thickBot="1" x14ac:dyDescent="0.3">
      <c r="A69" s="2">
        <v>67</v>
      </c>
      <c r="B69" s="12">
        <v>45904.417372685188</v>
      </c>
      <c r="C69" s="13" t="s">
        <v>274</v>
      </c>
      <c r="D69" s="13" t="s">
        <v>275</v>
      </c>
      <c r="E69" s="39">
        <v>180227601</v>
      </c>
      <c r="F69" s="14">
        <v>997437826</v>
      </c>
      <c r="G69" s="17" t="s">
        <v>25</v>
      </c>
      <c r="H69" s="17" t="s">
        <v>29</v>
      </c>
      <c r="I69" s="17" t="s">
        <v>25</v>
      </c>
      <c r="J69" s="17" t="s">
        <v>37</v>
      </c>
      <c r="K69" s="17" t="s">
        <v>25</v>
      </c>
      <c r="L69" s="17" t="s">
        <v>29</v>
      </c>
      <c r="M69" s="17" t="s">
        <v>25</v>
      </c>
      <c r="N69" s="17" t="s">
        <v>34</v>
      </c>
      <c r="O69" s="17" t="s">
        <v>25</v>
      </c>
      <c r="P69" s="17" t="s">
        <v>37</v>
      </c>
      <c r="Q69" s="17" t="s">
        <v>26</v>
      </c>
      <c r="R69" s="17" t="s">
        <v>31</v>
      </c>
      <c r="S69" s="17" t="s">
        <v>26</v>
      </c>
      <c r="T69" s="21" t="s">
        <v>27</v>
      </c>
      <c r="U69" s="17" t="s">
        <v>26</v>
      </c>
      <c r="V69" s="17" t="s">
        <v>35</v>
      </c>
      <c r="W69" s="17" t="s">
        <v>24</v>
      </c>
      <c r="X69" s="17" t="s">
        <v>31</v>
      </c>
      <c r="Y69" s="17" t="s">
        <v>25</v>
      </c>
      <c r="Z69" s="19" t="s">
        <v>29</v>
      </c>
      <c r="AB69" s="1">
        <f t="shared" si="21"/>
        <v>0</v>
      </c>
      <c r="AC69" s="1">
        <f t="shared" si="22"/>
        <v>0</v>
      </c>
      <c r="AD69" s="1">
        <f t="shared" si="23"/>
        <v>10</v>
      </c>
      <c r="AE69" s="1">
        <f t="shared" si="24"/>
        <v>20</v>
      </c>
      <c r="AF69" s="1">
        <f t="shared" si="25"/>
        <v>10</v>
      </c>
      <c r="AG69" s="1">
        <f t="shared" si="26"/>
        <v>0</v>
      </c>
      <c r="AH69" s="1">
        <f t="shared" si="27"/>
        <v>10</v>
      </c>
      <c r="AI69" s="1">
        <f t="shared" si="28"/>
        <v>0</v>
      </c>
      <c r="AJ69" s="1">
        <f t="shared" si="29"/>
        <v>10</v>
      </c>
      <c r="AK69" s="1">
        <f t="shared" si="30"/>
        <v>20</v>
      </c>
      <c r="AL69" s="1">
        <f t="shared" si="31"/>
        <v>0</v>
      </c>
      <c r="AM69" s="1">
        <f t="shared" si="32"/>
        <v>0</v>
      </c>
      <c r="AN69" s="1">
        <f t="shared" si="33"/>
        <v>0</v>
      </c>
      <c r="AO69" s="1">
        <f t="shared" si="34"/>
        <v>0</v>
      </c>
      <c r="AP69" s="1">
        <f t="shared" si="35"/>
        <v>0</v>
      </c>
      <c r="AQ69" s="1">
        <f t="shared" si="36"/>
        <v>0</v>
      </c>
      <c r="AR69" s="1">
        <f t="shared" si="37"/>
        <v>0</v>
      </c>
      <c r="AS69" s="1">
        <f t="shared" si="38"/>
        <v>0</v>
      </c>
      <c r="AT69" s="1">
        <f t="shared" si="39"/>
        <v>0</v>
      </c>
      <c r="AU69" s="1">
        <f t="shared" si="40"/>
        <v>0</v>
      </c>
      <c r="AV69" s="1">
        <f t="shared" si="41"/>
        <v>80</v>
      </c>
    </row>
    <row r="70" spans="1:48" ht="13.5" thickBot="1" x14ac:dyDescent="0.3">
      <c r="A70" s="2">
        <v>68</v>
      </c>
      <c r="B70" s="9">
        <v>45904.440034722225</v>
      </c>
      <c r="C70" s="10" t="s">
        <v>276</v>
      </c>
      <c r="D70" s="10" t="s">
        <v>277</v>
      </c>
      <c r="E70" s="38">
        <v>155780762</v>
      </c>
      <c r="F70" s="10">
        <v>56983842650</v>
      </c>
      <c r="G70" s="18" t="s">
        <v>25</v>
      </c>
      <c r="H70" s="18" t="s">
        <v>29</v>
      </c>
      <c r="I70" s="18" t="s">
        <v>25</v>
      </c>
      <c r="J70" s="18" t="s">
        <v>75</v>
      </c>
      <c r="K70" s="18" t="s">
        <v>25</v>
      </c>
      <c r="L70" s="18" t="s">
        <v>33</v>
      </c>
      <c r="M70" s="18" t="s">
        <v>25</v>
      </c>
      <c r="N70" s="18" t="s">
        <v>33</v>
      </c>
      <c r="O70" s="18" t="s">
        <v>25</v>
      </c>
      <c r="P70" s="18" t="s">
        <v>37</v>
      </c>
      <c r="Q70" s="18" t="s">
        <v>26</v>
      </c>
      <c r="R70" s="18" t="s">
        <v>27</v>
      </c>
      <c r="S70" s="18" t="s">
        <v>25</v>
      </c>
      <c r="T70" s="18" t="s">
        <v>32</v>
      </c>
      <c r="U70" s="18" t="s">
        <v>25</v>
      </c>
      <c r="V70" s="18" t="s">
        <v>34</v>
      </c>
      <c r="W70" s="18" t="s">
        <v>25</v>
      </c>
      <c r="X70" s="18" t="s">
        <v>32</v>
      </c>
      <c r="Y70" s="18" t="s">
        <v>24</v>
      </c>
      <c r="Z70" s="20" t="s">
        <v>36</v>
      </c>
      <c r="AB70" s="1">
        <f t="shared" si="21"/>
        <v>0</v>
      </c>
      <c r="AC70" s="1">
        <f t="shared" si="22"/>
        <v>0</v>
      </c>
      <c r="AD70" s="1">
        <f t="shared" si="23"/>
        <v>10</v>
      </c>
      <c r="AE70" s="1">
        <f t="shared" si="24"/>
        <v>0</v>
      </c>
      <c r="AF70" s="1">
        <f t="shared" si="25"/>
        <v>10</v>
      </c>
      <c r="AG70" s="1">
        <f t="shared" si="26"/>
        <v>0</v>
      </c>
      <c r="AH70" s="1">
        <f t="shared" si="27"/>
        <v>10</v>
      </c>
      <c r="AI70" s="1">
        <f t="shared" si="28"/>
        <v>0</v>
      </c>
      <c r="AJ70" s="1">
        <f t="shared" si="29"/>
        <v>10</v>
      </c>
      <c r="AK70" s="1">
        <f t="shared" si="30"/>
        <v>20</v>
      </c>
      <c r="AL70" s="1">
        <f t="shared" si="31"/>
        <v>0</v>
      </c>
      <c r="AM70" s="1">
        <f t="shared" si="32"/>
        <v>0</v>
      </c>
      <c r="AN70" s="1">
        <f t="shared" si="33"/>
        <v>0</v>
      </c>
      <c r="AO70" s="1">
        <f t="shared" si="34"/>
        <v>0</v>
      </c>
      <c r="AP70" s="1">
        <f t="shared" si="35"/>
        <v>10</v>
      </c>
      <c r="AQ70" s="1">
        <f t="shared" si="36"/>
        <v>0</v>
      </c>
      <c r="AR70" s="1">
        <f t="shared" si="37"/>
        <v>0</v>
      </c>
      <c r="AS70" s="1">
        <f t="shared" si="38"/>
        <v>0</v>
      </c>
      <c r="AT70" s="1">
        <f t="shared" si="39"/>
        <v>0</v>
      </c>
      <c r="AU70" s="1">
        <f t="shared" si="40"/>
        <v>0</v>
      </c>
      <c r="AV70" s="1">
        <f t="shared" si="41"/>
        <v>70</v>
      </c>
    </row>
    <row r="71" spans="1:48" ht="13.5" thickBot="1" x14ac:dyDescent="0.3">
      <c r="A71" s="2">
        <v>69</v>
      </c>
      <c r="B71" s="12">
        <v>45904.44635416667</v>
      </c>
      <c r="C71" s="13" t="s">
        <v>278</v>
      </c>
      <c r="D71" s="13" t="s">
        <v>279</v>
      </c>
      <c r="E71" s="39">
        <v>113361700</v>
      </c>
      <c r="F71" s="14">
        <v>962081823</v>
      </c>
      <c r="G71" s="17" t="s">
        <v>24</v>
      </c>
      <c r="H71" s="17" t="s">
        <v>36</v>
      </c>
      <c r="I71" s="17" t="s">
        <v>25</v>
      </c>
      <c r="J71" s="17" t="s">
        <v>34</v>
      </c>
      <c r="K71" s="17" t="s">
        <v>25</v>
      </c>
      <c r="L71" s="17" t="s">
        <v>29</v>
      </c>
      <c r="M71" s="17" t="s">
        <v>24</v>
      </c>
      <c r="N71" s="17" t="s">
        <v>36</v>
      </c>
      <c r="O71" s="17" t="s">
        <v>24</v>
      </c>
      <c r="P71" s="17" t="s">
        <v>28</v>
      </c>
      <c r="Q71" s="17" t="s">
        <v>26</v>
      </c>
      <c r="R71" s="17" t="s">
        <v>31</v>
      </c>
      <c r="S71" s="17" t="s">
        <v>25</v>
      </c>
      <c r="T71" s="17" t="s">
        <v>29</v>
      </c>
      <c r="U71" s="17" t="s">
        <v>26</v>
      </c>
      <c r="V71" s="17" t="s">
        <v>39</v>
      </c>
      <c r="W71" s="17" t="s">
        <v>24</v>
      </c>
      <c r="X71" s="17" t="s">
        <v>28</v>
      </c>
      <c r="Y71" s="17" t="s">
        <v>25</v>
      </c>
      <c r="Z71" s="19" t="s">
        <v>29</v>
      </c>
      <c r="AB71" s="1">
        <f t="shared" si="21"/>
        <v>10</v>
      </c>
      <c r="AC71" s="1">
        <f t="shared" si="22"/>
        <v>0</v>
      </c>
      <c r="AD71" s="1">
        <f t="shared" si="23"/>
        <v>10</v>
      </c>
      <c r="AE71" s="1">
        <f t="shared" si="24"/>
        <v>0</v>
      </c>
      <c r="AF71" s="1">
        <f t="shared" si="25"/>
        <v>10</v>
      </c>
      <c r="AG71" s="1">
        <f t="shared" si="26"/>
        <v>0</v>
      </c>
      <c r="AH71" s="1">
        <f t="shared" si="27"/>
        <v>0</v>
      </c>
      <c r="AI71" s="1">
        <f t="shared" si="28"/>
        <v>0</v>
      </c>
      <c r="AJ71" s="1">
        <f t="shared" si="29"/>
        <v>0</v>
      </c>
      <c r="AK71" s="1">
        <f t="shared" si="30"/>
        <v>0</v>
      </c>
      <c r="AL71" s="1">
        <f t="shared" si="31"/>
        <v>0</v>
      </c>
      <c r="AM71" s="1">
        <f t="shared" si="32"/>
        <v>0</v>
      </c>
      <c r="AN71" s="1">
        <f t="shared" si="33"/>
        <v>0</v>
      </c>
      <c r="AO71" s="1">
        <f t="shared" si="34"/>
        <v>0</v>
      </c>
      <c r="AP71" s="1">
        <f t="shared" si="35"/>
        <v>0</v>
      </c>
      <c r="AQ71" s="1">
        <f t="shared" si="36"/>
        <v>0</v>
      </c>
      <c r="AR71" s="1">
        <f t="shared" si="37"/>
        <v>0</v>
      </c>
      <c r="AS71" s="1">
        <f t="shared" si="38"/>
        <v>0</v>
      </c>
      <c r="AT71" s="1">
        <f t="shared" si="39"/>
        <v>0</v>
      </c>
      <c r="AU71" s="1">
        <f t="shared" si="40"/>
        <v>0</v>
      </c>
      <c r="AV71" s="1">
        <f t="shared" si="41"/>
        <v>30</v>
      </c>
    </row>
    <row r="72" spans="1:48" ht="13.5" thickBot="1" x14ac:dyDescent="0.3">
      <c r="A72" s="2">
        <v>70</v>
      </c>
      <c r="B72" s="9">
        <v>45904.448703703703</v>
      </c>
      <c r="C72" s="10" t="s">
        <v>280</v>
      </c>
      <c r="D72" s="10" t="s">
        <v>281</v>
      </c>
      <c r="E72" s="38" t="s">
        <v>282</v>
      </c>
      <c r="F72" s="11">
        <v>996997807</v>
      </c>
      <c r="G72" s="18" t="s">
        <v>25</v>
      </c>
      <c r="H72" s="18" t="s">
        <v>29</v>
      </c>
      <c r="I72" s="18" t="s">
        <v>25</v>
      </c>
      <c r="J72" s="18" t="s">
        <v>37</v>
      </c>
      <c r="K72" s="18" t="s">
        <v>25</v>
      </c>
      <c r="L72" s="18" t="s">
        <v>32</v>
      </c>
      <c r="M72" s="18" t="s">
        <v>25</v>
      </c>
      <c r="N72" s="18" t="s">
        <v>34</v>
      </c>
      <c r="O72" s="18" t="s">
        <v>25</v>
      </c>
      <c r="P72" s="18" t="s">
        <v>40</v>
      </c>
      <c r="Q72" s="18" t="s">
        <v>25</v>
      </c>
      <c r="R72" s="18" t="s">
        <v>32</v>
      </c>
      <c r="S72" s="18" t="s">
        <v>25</v>
      </c>
      <c r="T72" s="18" t="s">
        <v>29</v>
      </c>
      <c r="U72" s="18" t="s">
        <v>24</v>
      </c>
      <c r="V72" s="18" t="s">
        <v>36</v>
      </c>
      <c r="W72" s="18" t="s">
        <v>25</v>
      </c>
      <c r="X72" s="18" t="s">
        <v>32</v>
      </c>
      <c r="Y72" s="18" t="s">
        <v>24</v>
      </c>
      <c r="Z72" s="20" t="s">
        <v>38</v>
      </c>
      <c r="AB72" s="1">
        <f t="shared" si="21"/>
        <v>0</v>
      </c>
      <c r="AC72" s="1">
        <f t="shared" si="22"/>
        <v>0</v>
      </c>
      <c r="AD72" s="1">
        <f t="shared" si="23"/>
        <v>10</v>
      </c>
      <c r="AE72" s="1">
        <f t="shared" si="24"/>
        <v>20</v>
      </c>
      <c r="AF72" s="1">
        <f t="shared" si="25"/>
        <v>10</v>
      </c>
      <c r="AG72" s="1">
        <f t="shared" si="26"/>
        <v>0</v>
      </c>
      <c r="AH72" s="1">
        <f t="shared" si="27"/>
        <v>10</v>
      </c>
      <c r="AI72" s="1">
        <f t="shared" si="28"/>
        <v>0</v>
      </c>
      <c r="AJ72" s="1">
        <f t="shared" si="29"/>
        <v>10</v>
      </c>
      <c r="AK72" s="1">
        <f t="shared" si="30"/>
        <v>0</v>
      </c>
      <c r="AL72" s="1">
        <f t="shared" si="31"/>
        <v>10</v>
      </c>
      <c r="AM72" s="1">
        <f t="shared" si="32"/>
        <v>0</v>
      </c>
      <c r="AN72" s="1">
        <f t="shared" si="33"/>
        <v>0</v>
      </c>
      <c r="AO72" s="1">
        <f t="shared" si="34"/>
        <v>0</v>
      </c>
      <c r="AP72" s="1">
        <f t="shared" si="35"/>
        <v>0</v>
      </c>
      <c r="AQ72" s="1">
        <f t="shared" si="36"/>
        <v>0</v>
      </c>
      <c r="AR72" s="1">
        <f t="shared" si="37"/>
        <v>0</v>
      </c>
      <c r="AS72" s="1">
        <f t="shared" si="38"/>
        <v>0</v>
      </c>
      <c r="AT72" s="1">
        <f t="shared" si="39"/>
        <v>0</v>
      </c>
      <c r="AU72" s="1">
        <f t="shared" si="40"/>
        <v>0</v>
      </c>
      <c r="AV72" s="1">
        <f t="shared" si="41"/>
        <v>70</v>
      </c>
    </row>
    <row r="73" spans="1:48" ht="13.5" thickBot="1" x14ac:dyDescent="0.3">
      <c r="A73" s="2">
        <v>71</v>
      </c>
      <c r="B73" s="12">
        <v>45904.449120370373</v>
      </c>
      <c r="C73" s="13" t="s">
        <v>283</v>
      </c>
      <c r="D73" s="13" t="s">
        <v>284</v>
      </c>
      <c r="E73" s="39" t="s">
        <v>285</v>
      </c>
      <c r="F73" s="14">
        <v>99421807</v>
      </c>
      <c r="G73" s="17" t="s">
        <v>25</v>
      </c>
      <c r="H73" s="17" t="s">
        <v>29</v>
      </c>
      <c r="I73" s="17" t="s">
        <v>25</v>
      </c>
      <c r="J73" s="17" t="s">
        <v>34</v>
      </c>
      <c r="K73" s="17" t="s">
        <v>25</v>
      </c>
      <c r="L73" s="17" t="s">
        <v>34</v>
      </c>
      <c r="M73" s="17" t="s">
        <v>25</v>
      </c>
      <c r="N73" s="17" t="s">
        <v>32</v>
      </c>
      <c r="O73" s="17" t="s">
        <v>25</v>
      </c>
      <c r="P73" s="17" t="s">
        <v>37</v>
      </c>
      <c r="Q73" s="17" t="s">
        <v>25</v>
      </c>
      <c r="R73" s="17" t="s">
        <v>29</v>
      </c>
      <c r="S73" s="17" t="s">
        <v>26</v>
      </c>
      <c r="T73" s="21" t="s">
        <v>27</v>
      </c>
      <c r="U73" s="17" t="s">
        <v>26</v>
      </c>
      <c r="V73" s="17" t="s">
        <v>27</v>
      </c>
      <c r="W73" s="17" t="s">
        <v>26</v>
      </c>
      <c r="X73" s="17" t="s">
        <v>31</v>
      </c>
      <c r="Y73" s="17" t="s">
        <v>25</v>
      </c>
      <c r="Z73" s="19" t="s">
        <v>29</v>
      </c>
      <c r="AB73" s="1">
        <f t="shared" si="21"/>
        <v>0</v>
      </c>
      <c r="AC73" s="1">
        <f t="shared" si="22"/>
        <v>0</v>
      </c>
      <c r="AD73" s="1">
        <f t="shared" si="23"/>
        <v>10</v>
      </c>
      <c r="AE73" s="1">
        <f t="shared" si="24"/>
        <v>0</v>
      </c>
      <c r="AF73" s="1">
        <f t="shared" si="25"/>
        <v>10</v>
      </c>
      <c r="AG73" s="1">
        <f t="shared" si="26"/>
        <v>0</v>
      </c>
      <c r="AH73" s="1">
        <f t="shared" si="27"/>
        <v>10</v>
      </c>
      <c r="AI73" s="1">
        <f t="shared" si="28"/>
        <v>0</v>
      </c>
      <c r="AJ73" s="1">
        <f t="shared" si="29"/>
        <v>10</v>
      </c>
      <c r="AK73" s="1">
        <f t="shared" si="30"/>
        <v>20</v>
      </c>
      <c r="AL73" s="1">
        <f t="shared" si="31"/>
        <v>10</v>
      </c>
      <c r="AM73" s="1">
        <f t="shared" si="32"/>
        <v>20</v>
      </c>
      <c r="AN73" s="1">
        <f t="shared" si="33"/>
        <v>0</v>
      </c>
      <c r="AO73" s="1">
        <f t="shared" si="34"/>
        <v>0</v>
      </c>
      <c r="AP73" s="1">
        <f t="shared" si="35"/>
        <v>0</v>
      </c>
      <c r="AQ73" s="1">
        <f t="shared" si="36"/>
        <v>0</v>
      </c>
      <c r="AR73" s="1">
        <f t="shared" si="37"/>
        <v>10</v>
      </c>
      <c r="AS73" s="1">
        <f t="shared" si="38"/>
        <v>0</v>
      </c>
      <c r="AT73" s="1">
        <f t="shared" si="39"/>
        <v>0</v>
      </c>
      <c r="AU73" s="1">
        <f t="shared" si="40"/>
        <v>0</v>
      </c>
      <c r="AV73" s="1">
        <f t="shared" si="41"/>
        <v>100</v>
      </c>
    </row>
    <row r="74" spans="1:48" ht="13.5" thickBot="1" x14ac:dyDescent="0.3">
      <c r="A74" s="2">
        <v>72</v>
      </c>
      <c r="B74" s="9">
        <v>45904.45994212963</v>
      </c>
      <c r="C74" s="10" t="s">
        <v>286</v>
      </c>
      <c r="D74" s="10" t="s">
        <v>287</v>
      </c>
      <c r="E74" s="38" t="s">
        <v>288</v>
      </c>
      <c r="F74" s="11">
        <v>971080075</v>
      </c>
      <c r="G74" s="18" t="s">
        <v>25</v>
      </c>
      <c r="H74" s="18" t="s">
        <v>34</v>
      </c>
      <c r="I74" s="18" t="s">
        <v>25</v>
      </c>
      <c r="J74" s="18" t="s">
        <v>37</v>
      </c>
      <c r="K74" s="18" t="s">
        <v>25</v>
      </c>
      <c r="L74" s="18" t="s">
        <v>34</v>
      </c>
      <c r="M74" s="18" t="s">
        <v>25</v>
      </c>
      <c r="N74" s="18" t="s">
        <v>33</v>
      </c>
      <c r="O74" s="18" t="s">
        <v>25</v>
      </c>
      <c r="P74" s="18" t="s">
        <v>32</v>
      </c>
      <c r="Q74" s="18" t="s">
        <v>24</v>
      </c>
      <c r="R74" s="18" t="s">
        <v>36</v>
      </c>
      <c r="S74" s="18" t="s">
        <v>25</v>
      </c>
      <c r="T74" s="18" t="s">
        <v>32</v>
      </c>
      <c r="U74" s="18" t="s">
        <v>24</v>
      </c>
      <c r="V74" s="18" t="s">
        <v>36</v>
      </c>
      <c r="W74" s="18" t="s">
        <v>25</v>
      </c>
      <c r="X74" s="18" t="s">
        <v>32</v>
      </c>
      <c r="Y74" s="18" t="s">
        <v>24</v>
      </c>
      <c r="Z74" s="20" t="s">
        <v>36</v>
      </c>
      <c r="AB74" s="1">
        <f t="shared" si="21"/>
        <v>0</v>
      </c>
      <c r="AC74" s="1">
        <f t="shared" si="22"/>
        <v>0</v>
      </c>
      <c r="AD74" s="1">
        <f t="shared" si="23"/>
        <v>10</v>
      </c>
      <c r="AE74" s="1">
        <f t="shared" si="24"/>
        <v>20</v>
      </c>
      <c r="AF74" s="1">
        <f t="shared" si="25"/>
        <v>10</v>
      </c>
      <c r="AG74" s="1">
        <f t="shared" si="26"/>
        <v>0</v>
      </c>
      <c r="AH74" s="1">
        <f t="shared" si="27"/>
        <v>10</v>
      </c>
      <c r="AI74" s="1">
        <f t="shared" si="28"/>
        <v>0</v>
      </c>
      <c r="AJ74" s="1">
        <f t="shared" si="29"/>
        <v>10</v>
      </c>
      <c r="AK74" s="1">
        <f t="shared" si="30"/>
        <v>0</v>
      </c>
      <c r="AL74" s="1">
        <f t="shared" si="31"/>
        <v>0</v>
      </c>
      <c r="AM74" s="1">
        <f t="shared" si="32"/>
        <v>0</v>
      </c>
      <c r="AN74" s="1">
        <f t="shared" si="33"/>
        <v>0</v>
      </c>
      <c r="AO74" s="1">
        <f t="shared" si="34"/>
        <v>0</v>
      </c>
      <c r="AP74" s="1">
        <f t="shared" si="35"/>
        <v>0</v>
      </c>
      <c r="AQ74" s="1">
        <f t="shared" si="36"/>
        <v>0</v>
      </c>
      <c r="AR74" s="1">
        <f t="shared" si="37"/>
        <v>0</v>
      </c>
      <c r="AS74" s="1">
        <f t="shared" si="38"/>
        <v>0</v>
      </c>
      <c r="AT74" s="1">
        <f t="shared" si="39"/>
        <v>0</v>
      </c>
      <c r="AU74" s="1">
        <f t="shared" si="40"/>
        <v>0</v>
      </c>
      <c r="AV74" s="1">
        <f t="shared" si="41"/>
        <v>60</v>
      </c>
    </row>
    <row r="75" spans="1:48" ht="13.5" thickBot="1" x14ac:dyDescent="0.3">
      <c r="A75" s="2">
        <v>73</v>
      </c>
      <c r="B75" s="12">
        <v>45904.467129629629</v>
      </c>
      <c r="C75" s="13" t="s">
        <v>289</v>
      </c>
      <c r="D75" s="13" t="s">
        <v>290</v>
      </c>
      <c r="E75" s="39" t="s">
        <v>291</v>
      </c>
      <c r="F75" s="14">
        <v>998255644</v>
      </c>
      <c r="G75" s="17" t="s">
        <v>24</v>
      </c>
      <c r="H75" s="21" t="s">
        <v>36</v>
      </c>
      <c r="I75" s="17" t="s">
        <v>25</v>
      </c>
      <c r="J75" s="17" t="s">
        <v>37</v>
      </c>
      <c r="K75" s="17" t="s">
        <v>25</v>
      </c>
      <c r="L75" s="17" t="s">
        <v>34</v>
      </c>
      <c r="M75" s="17" t="s">
        <v>25</v>
      </c>
      <c r="N75" s="17" t="s">
        <v>37</v>
      </c>
      <c r="O75" s="17" t="s">
        <v>25</v>
      </c>
      <c r="P75" s="21" t="s">
        <v>32</v>
      </c>
      <c r="Q75" s="17" t="s">
        <v>24</v>
      </c>
      <c r="R75" s="21" t="s">
        <v>36</v>
      </c>
      <c r="S75" s="17" t="s">
        <v>25</v>
      </c>
      <c r="T75" s="17" t="s">
        <v>29</v>
      </c>
      <c r="U75" s="17" t="s">
        <v>24</v>
      </c>
      <c r="V75" s="21" t="s">
        <v>36</v>
      </c>
      <c r="W75" s="17" t="s">
        <v>25</v>
      </c>
      <c r="X75" s="21" t="s">
        <v>32</v>
      </c>
      <c r="Y75" s="17" t="s">
        <v>26</v>
      </c>
      <c r="Z75" s="19" t="s">
        <v>31</v>
      </c>
      <c r="AB75" s="1">
        <f t="shared" si="21"/>
        <v>10</v>
      </c>
      <c r="AC75" s="1">
        <f t="shared" si="22"/>
        <v>0</v>
      </c>
      <c r="AD75" s="1">
        <f t="shared" si="23"/>
        <v>10</v>
      </c>
      <c r="AE75" s="1">
        <f t="shared" si="24"/>
        <v>20</v>
      </c>
      <c r="AF75" s="1">
        <f t="shared" si="25"/>
        <v>10</v>
      </c>
      <c r="AG75" s="1">
        <f t="shared" si="26"/>
        <v>0</v>
      </c>
      <c r="AH75" s="1">
        <f t="shared" si="27"/>
        <v>10</v>
      </c>
      <c r="AI75" s="1">
        <f t="shared" si="28"/>
        <v>20</v>
      </c>
      <c r="AJ75" s="1">
        <f t="shared" si="29"/>
        <v>10</v>
      </c>
      <c r="AK75" s="1">
        <f t="shared" si="30"/>
        <v>0</v>
      </c>
      <c r="AL75" s="1">
        <f t="shared" si="31"/>
        <v>0</v>
      </c>
      <c r="AM75" s="1">
        <f t="shared" si="32"/>
        <v>0</v>
      </c>
      <c r="AN75" s="1">
        <f t="shared" si="33"/>
        <v>0</v>
      </c>
      <c r="AO75" s="1">
        <f t="shared" si="34"/>
        <v>0</v>
      </c>
      <c r="AP75" s="1">
        <f t="shared" si="35"/>
        <v>0</v>
      </c>
      <c r="AQ75" s="1">
        <f t="shared" si="36"/>
        <v>0</v>
      </c>
      <c r="AR75" s="1">
        <f t="shared" si="37"/>
        <v>0</v>
      </c>
      <c r="AS75" s="1">
        <f t="shared" si="38"/>
        <v>0</v>
      </c>
      <c r="AT75" s="1">
        <f t="shared" si="39"/>
        <v>10</v>
      </c>
      <c r="AU75" s="1">
        <f t="shared" si="40"/>
        <v>20</v>
      </c>
      <c r="AV75" s="1">
        <f t="shared" si="41"/>
        <v>120</v>
      </c>
    </row>
    <row r="76" spans="1:48" ht="13.5" thickBot="1" x14ac:dyDescent="0.3">
      <c r="A76" s="2">
        <v>74</v>
      </c>
      <c r="B76" s="9">
        <v>45904.467592592591</v>
      </c>
      <c r="C76" s="10" t="s">
        <v>292</v>
      </c>
      <c r="D76" s="10" t="s">
        <v>293</v>
      </c>
      <c r="E76" s="38" t="s">
        <v>294</v>
      </c>
      <c r="F76" s="11">
        <v>964143644</v>
      </c>
      <c r="G76" s="18" t="s">
        <v>24</v>
      </c>
      <c r="H76" s="18" t="s">
        <v>36</v>
      </c>
      <c r="I76" s="18" t="s">
        <v>25</v>
      </c>
      <c r="J76" s="18" t="s">
        <v>33</v>
      </c>
      <c r="K76" s="18" t="s">
        <v>24</v>
      </c>
      <c r="L76" s="18" t="s">
        <v>38</v>
      </c>
      <c r="M76" s="18" t="s">
        <v>25</v>
      </c>
      <c r="N76" s="18" t="s">
        <v>33</v>
      </c>
      <c r="O76" s="18" t="s">
        <v>25</v>
      </c>
      <c r="P76" s="18" t="s">
        <v>37</v>
      </c>
      <c r="Q76" s="18" t="s">
        <v>26</v>
      </c>
      <c r="R76" s="18" t="s">
        <v>27</v>
      </c>
      <c r="S76" s="18" t="s">
        <v>24</v>
      </c>
      <c r="T76" s="18" t="s">
        <v>36</v>
      </c>
      <c r="U76" s="18" t="s">
        <v>26</v>
      </c>
      <c r="V76" s="18" t="s">
        <v>52</v>
      </c>
      <c r="W76" s="18" t="s">
        <v>25</v>
      </c>
      <c r="X76" s="18" t="s">
        <v>32</v>
      </c>
      <c r="Y76" s="18" t="s">
        <v>26</v>
      </c>
      <c r="Z76" s="20" t="s">
        <v>27</v>
      </c>
      <c r="AB76" s="1">
        <f t="shared" si="21"/>
        <v>10</v>
      </c>
      <c r="AC76" s="1">
        <f t="shared" si="22"/>
        <v>0</v>
      </c>
      <c r="AD76" s="1">
        <f t="shared" si="23"/>
        <v>10</v>
      </c>
      <c r="AE76" s="1">
        <f t="shared" si="24"/>
        <v>0</v>
      </c>
      <c r="AF76" s="1">
        <f t="shared" si="25"/>
        <v>0</v>
      </c>
      <c r="AG76" s="1">
        <f t="shared" si="26"/>
        <v>0</v>
      </c>
      <c r="AH76" s="1">
        <f t="shared" si="27"/>
        <v>10</v>
      </c>
      <c r="AI76" s="1">
        <f t="shared" si="28"/>
        <v>0</v>
      </c>
      <c r="AJ76" s="1">
        <f t="shared" si="29"/>
        <v>10</v>
      </c>
      <c r="AK76" s="1">
        <f t="shared" si="30"/>
        <v>20</v>
      </c>
      <c r="AL76" s="1">
        <f t="shared" si="31"/>
        <v>0</v>
      </c>
      <c r="AM76" s="1">
        <f t="shared" si="32"/>
        <v>0</v>
      </c>
      <c r="AN76" s="1">
        <f t="shared" si="33"/>
        <v>10</v>
      </c>
      <c r="AO76" s="1">
        <f t="shared" si="34"/>
        <v>0</v>
      </c>
      <c r="AP76" s="1">
        <f t="shared" si="35"/>
        <v>0</v>
      </c>
      <c r="AQ76" s="1">
        <f t="shared" si="36"/>
        <v>0</v>
      </c>
      <c r="AR76" s="1">
        <f t="shared" si="37"/>
        <v>0</v>
      </c>
      <c r="AS76" s="1">
        <f t="shared" si="38"/>
        <v>0</v>
      </c>
      <c r="AT76" s="1">
        <f t="shared" si="39"/>
        <v>10</v>
      </c>
      <c r="AU76" s="1">
        <f t="shared" si="40"/>
        <v>0</v>
      </c>
      <c r="AV76" s="1">
        <f t="shared" si="41"/>
        <v>80</v>
      </c>
    </row>
    <row r="77" spans="1:48" ht="13.5" thickBot="1" x14ac:dyDescent="0.3">
      <c r="A77" s="2">
        <v>75</v>
      </c>
      <c r="B77" s="12">
        <v>45904.475787037038</v>
      </c>
      <c r="C77" s="13" t="s">
        <v>295</v>
      </c>
      <c r="D77" s="13" t="s">
        <v>296</v>
      </c>
      <c r="E77" s="39">
        <v>81839883</v>
      </c>
      <c r="F77" s="14">
        <v>56995198957</v>
      </c>
      <c r="G77" s="17" t="s">
        <v>24</v>
      </c>
      <c r="H77" s="17" t="s">
        <v>28</v>
      </c>
      <c r="I77" s="17" t="s">
        <v>25</v>
      </c>
      <c r="J77" s="17" t="s">
        <v>32</v>
      </c>
      <c r="K77" s="17" t="s">
        <v>25</v>
      </c>
      <c r="L77" s="17" t="s">
        <v>29</v>
      </c>
      <c r="M77" s="17" t="s">
        <v>25</v>
      </c>
      <c r="N77" s="17" t="s">
        <v>37</v>
      </c>
      <c r="O77" s="17" t="s">
        <v>25</v>
      </c>
      <c r="P77" s="17" t="s">
        <v>75</v>
      </c>
      <c r="Q77" s="17" t="s">
        <v>24</v>
      </c>
      <c r="R77" s="17" t="s">
        <v>297</v>
      </c>
      <c r="S77" s="17" t="s">
        <v>25</v>
      </c>
      <c r="T77" s="17" t="s">
        <v>32</v>
      </c>
      <c r="U77" s="17" t="s">
        <v>25</v>
      </c>
      <c r="V77" s="17" t="s">
        <v>32</v>
      </c>
      <c r="W77" s="17" t="s">
        <v>25</v>
      </c>
      <c r="X77" s="17" t="s">
        <v>29</v>
      </c>
      <c r="Y77" s="17" t="s">
        <v>25</v>
      </c>
      <c r="Z77" s="19" t="s">
        <v>34</v>
      </c>
      <c r="AB77" s="1">
        <f t="shared" si="21"/>
        <v>10</v>
      </c>
      <c r="AC77" s="1">
        <f t="shared" si="22"/>
        <v>0</v>
      </c>
      <c r="AD77" s="1">
        <f t="shared" si="23"/>
        <v>10</v>
      </c>
      <c r="AE77" s="1">
        <f t="shared" si="24"/>
        <v>0</v>
      </c>
      <c r="AF77" s="1">
        <f t="shared" si="25"/>
        <v>10</v>
      </c>
      <c r="AG77" s="1">
        <f t="shared" si="26"/>
        <v>0</v>
      </c>
      <c r="AH77" s="1">
        <f t="shared" si="27"/>
        <v>10</v>
      </c>
      <c r="AI77" s="1">
        <f t="shared" si="28"/>
        <v>20</v>
      </c>
      <c r="AJ77" s="1">
        <f t="shared" si="29"/>
        <v>10</v>
      </c>
      <c r="AK77" s="1">
        <f t="shared" si="30"/>
        <v>0</v>
      </c>
      <c r="AL77" s="1">
        <f t="shared" si="31"/>
        <v>0</v>
      </c>
      <c r="AM77" s="1">
        <f t="shared" si="32"/>
        <v>0</v>
      </c>
      <c r="AN77" s="1">
        <f t="shared" si="33"/>
        <v>0</v>
      </c>
      <c r="AO77" s="1">
        <f t="shared" si="34"/>
        <v>0</v>
      </c>
      <c r="AP77" s="1">
        <f t="shared" si="35"/>
        <v>10</v>
      </c>
      <c r="AQ77" s="1">
        <f t="shared" si="36"/>
        <v>0</v>
      </c>
      <c r="AR77" s="1">
        <f t="shared" si="37"/>
        <v>0</v>
      </c>
      <c r="AS77" s="1">
        <f t="shared" si="38"/>
        <v>0</v>
      </c>
      <c r="AT77" s="1">
        <f t="shared" si="39"/>
        <v>0</v>
      </c>
      <c r="AU77" s="1">
        <f t="shared" si="40"/>
        <v>0</v>
      </c>
      <c r="AV77" s="1">
        <f t="shared" si="41"/>
        <v>80</v>
      </c>
    </row>
    <row r="78" spans="1:48" ht="13.5" thickBot="1" x14ac:dyDescent="0.3">
      <c r="A78" s="2">
        <v>76</v>
      </c>
      <c r="B78" s="9">
        <v>45904.476238425923</v>
      </c>
      <c r="C78" s="10" t="s">
        <v>298</v>
      </c>
      <c r="D78" s="10" t="s">
        <v>299</v>
      </c>
      <c r="E78" s="38">
        <v>95853757</v>
      </c>
      <c r="F78" s="11">
        <v>56979251679</v>
      </c>
      <c r="G78" s="18" t="s">
        <v>24</v>
      </c>
      <c r="H78" s="18" t="s">
        <v>36</v>
      </c>
      <c r="I78" s="18" t="s">
        <v>25</v>
      </c>
      <c r="J78" s="18" t="s">
        <v>34</v>
      </c>
      <c r="K78" s="18" t="s">
        <v>25</v>
      </c>
      <c r="L78" s="18" t="s">
        <v>34</v>
      </c>
      <c r="M78" s="18" t="s">
        <v>25</v>
      </c>
      <c r="N78" s="18" t="s">
        <v>33</v>
      </c>
      <c r="O78" s="18" t="s">
        <v>25</v>
      </c>
      <c r="P78" s="18" t="s">
        <v>34</v>
      </c>
      <c r="Q78" s="18" t="s">
        <v>24</v>
      </c>
      <c r="R78" s="18" t="s">
        <v>38</v>
      </c>
      <c r="S78" s="18" t="s">
        <v>26</v>
      </c>
      <c r="T78" s="18" t="s">
        <v>31</v>
      </c>
      <c r="U78" s="18" t="s">
        <v>24</v>
      </c>
      <c r="V78" s="18" t="s">
        <v>36</v>
      </c>
      <c r="W78" s="18" t="s">
        <v>26</v>
      </c>
      <c r="X78" s="18" t="s">
        <v>31</v>
      </c>
      <c r="Y78" s="18" t="s">
        <v>26</v>
      </c>
      <c r="Z78" s="20" t="s">
        <v>32</v>
      </c>
      <c r="AB78" s="1">
        <f t="shared" si="21"/>
        <v>10</v>
      </c>
      <c r="AC78" s="1">
        <f t="shared" si="22"/>
        <v>0</v>
      </c>
      <c r="AD78" s="1">
        <f t="shared" si="23"/>
        <v>10</v>
      </c>
      <c r="AE78" s="1">
        <f t="shared" si="24"/>
        <v>0</v>
      </c>
      <c r="AF78" s="1">
        <f t="shared" si="25"/>
        <v>10</v>
      </c>
      <c r="AG78" s="1">
        <f t="shared" si="26"/>
        <v>0</v>
      </c>
      <c r="AH78" s="1">
        <f t="shared" si="27"/>
        <v>10</v>
      </c>
      <c r="AI78" s="1">
        <f t="shared" si="28"/>
        <v>0</v>
      </c>
      <c r="AJ78" s="1">
        <f t="shared" si="29"/>
        <v>10</v>
      </c>
      <c r="AK78" s="1">
        <f t="shared" si="30"/>
        <v>0</v>
      </c>
      <c r="AL78" s="1">
        <f t="shared" si="31"/>
        <v>0</v>
      </c>
      <c r="AM78" s="1">
        <f t="shared" si="32"/>
        <v>0</v>
      </c>
      <c r="AN78" s="1">
        <f t="shared" si="33"/>
        <v>0</v>
      </c>
      <c r="AO78" s="1">
        <f t="shared" si="34"/>
        <v>0</v>
      </c>
      <c r="AP78" s="1">
        <f t="shared" si="35"/>
        <v>0</v>
      </c>
      <c r="AQ78" s="1">
        <f t="shared" si="36"/>
        <v>0</v>
      </c>
      <c r="AR78" s="1">
        <f t="shared" si="37"/>
        <v>10</v>
      </c>
      <c r="AS78" s="1">
        <f t="shared" si="38"/>
        <v>0</v>
      </c>
      <c r="AT78" s="1">
        <f t="shared" si="39"/>
        <v>10</v>
      </c>
      <c r="AU78" s="1">
        <f t="shared" si="40"/>
        <v>0</v>
      </c>
      <c r="AV78" s="1">
        <f t="shared" si="41"/>
        <v>70</v>
      </c>
    </row>
    <row r="79" spans="1:48" ht="13.5" thickBot="1" x14ac:dyDescent="0.3">
      <c r="A79" s="2">
        <v>77</v>
      </c>
      <c r="B79" s="12">
        <v>45904.509259259263</v>
      </c>
      <c r="C79" s="13" t="s">
        <v>300</v>
      </c>
      <c r="D79" s="13" t="s">
        <v>301</v>
      </c>
      <c r="E79" s="39" t="s">
        <v>302</v>
      </c>
      <c r="F79" s="14">
        <v>998476367</v>
      </c>
      <c r="G79" s="17" t="s">
        <v>25</v>
      </c>
      <c r="H79" s="17" t="s">
        <v>32</v>
      </c>
      <c r="I79" s="17" t="s">
        <v>25</v>
      </c>
      <c r="J79" s="17" t="s">
        <v>33</v>
      </c>
      <c r="K79" s="17" t="s">
        <v>25</v>
      </c>
      <c r="L79" s="17" t="s">
        <v>34</v>
      </c>
      <c r="M79" s="17" t="s">
        <v>25</v>
      </c>
      <c r="N79" s="17" t="s">
        <v>37</v>
      </c>
      <c r="O79" s="17" t="s">
        <v>25</v>
      </c>
      <c r="P79" s="17" t="s">
        <v>33</v>
      </c>
      <c r="Q79" s="17" t="s">
        <v>25</v>
      </c>
      <c r="R79" s="17" t="s">
        <v>32</v>
      </c>
      <c r="S79" s="17" t="s">
        <v>26</v>
      </c>
      <c r="T79" s="17" t="s">
        <v>32</v>
      </c>
      <c r="U79" s="17" t="s">
        <v>25</v>
      </c>
      <c r="V79" s="17" t="s">
        <v>29</v>
      </c>
      <c r="W79" s="17" t="s">
        <v>25</v>
      </c>
      <c r="X79" s="17" t="s">
        <v>32</v>
      </c>
      <c r="Y79" s="17" t="s">
        <v>26</v>
      </c>
      <c r="Z79" s="19" t="s">
        <v>32</v>
      </c>
      <c r="AB79" s="1">
        <f t="shared" si="21"/>
        <v>0</v>
      </c>
      <c r="AC79" s="1">
        <f t="shared" si="22"/>
        <v>0</v>
      </c>
      <c r="AD79" s="1">
        <f t="shared" si="23"/>
        <v>10</v>
      </c>
      <c r="AE79" s="1">
        <f t="shared" si="24"/>
        <v>0</v>
      </c>
      <c r="AF79" s="1">
        <f t="shared" si="25"/>
        <v>10</v>
      </c>
      <c r="AG79" s="1">
        <f t="shared" si="26"/>
        <v>0</v>
      </c>
      <c r="AH79" s="1">
        <f t="shared" si="27"/>
        <v>10</v>
      </c>
      <c r="AI79" s="1">
        <f t="shared" si="28"/>
        <v>20</v>
      </c>
      <c r="AJ79" s="1">
        <f t="shared" si="29"/>
        <v>10</v>
      </c>
      <c r="AK79" s="1">
        <f t="shared" si="30"/>
        <v>0</v>
      </c>
      <c r="AL79" s="1">
        <f t="shared" si="31"/>
        <v>10</v>
      </c>
      <c r="AM79" s="1">
        <f t="shared" si="32"/>
        <v>0</v>
      </c>
      <c r="AN79" s="1">
        <f t="shared" si="33"/>
        <v>0</v>
      </c>
      <c r="AO79" s="1">
        <f t="shared" si="34"/>
        <v>0</v>
      </c>
      <c r="AP79" s="1">
        <f t="shared" si="35"/>
        <v>10</v>
      </c>
      <c r="AQ79" s="1">
        <f t="shared" si="36"/>
        <v>20</v>
      </c>
      <c r="AR79" s="1">
        <f t="shared" si="37"/>
        <v>0</v>
      </c>
      <c r="AS79" s="1">
        <f t="shared" si="38"/>
        <v>0</v>
      </c>
      <c r="AT79" s="1">
        <f t="shared" si="39"/>
        <v>10</v>
      </c>
      <c r="AU79" s="1">
        <f t="shared" si="40"/>
        <v>0</v>
      </c>
      <c r="AV79" s="1">
        <f t="shared" si="41"/>
        <v>110</v>
      </c>
    </row>
    <row r="80" spans="1:48" ht="13.5" thickBot="1" x14ac:dyDescent="0.3">
      <c r="A80" s="2">
        <v>78</v>
      </c>
      <c r="B80" s="9">
        <v>45904.52239583333</v>
      </c>
      <c r="C80" s="10" t="s">
        <v>303</v>
      </c>
      <c r="D80" s="10" t="s">
        <v>304</v>
      </c>
      <c r="E80" s="38" t="s">
        <v>305</v>
      </c>
      <c r="F80" s="11">
        <v>981599288</v>
      </c>
      <c r="G80" s="18" t="s">
        <v>26</v>
      </c>
      <c r="H80" s="18" t="s">
        <v>27</v>
      </c>
      <c r="I80" s="18" t="s">
        <v>25</v>
      </c>
      <c r="J80" s="18" t="s">
        <v>37</v>
      </c>
      <c r="K80" s="18" t="s">
        <v>25</v>
      </c>
      <c r="L80" s="18" t="s">
        <v>34</v>
      </c>
      <c r="M80" s="18" t="s">
        <v>25</v>
      </c>
      <c r="N80" s="18" t="s">
        <v>37</v>
      </c>
      <c r="O80" s="18" t="s">
        <v>25</v>
      </c>
      <c r="P80" s="18" t="s">
        <v>44</v>
      </c>
      <c r="Q80" s="18" t="s">
        <v>26</v>
      </c>
      <c r="R80" s="18" t="s">
        <v>27</v>
      </c>
      <c r="S80" s="18" t="s">
        <v>26</v>
      </c>
      <c r="T80" s="18" t="s">
        <v>31</v>
      </c>
      <c r="U80" s="18" t="s">
        <v>26</v>
      </c>
      <c r="V80" s="18" t="s">
        <v>27</v>
      </c>
      <c r="W80" s="18" t="s">
        <v>24</v>
      </c>
      <c r="X80" s="18" t="s">
        <v>36</v>
      </c>
      <c r="Y80" s="18" t="s">
        <v>25</v>
      </c>
      <c r="Z80" s="20" t="s">
        <v>34</v>
      </c>
      <c r="AB80" s="1">
        <f t="shared" si="21"/>
        <v>0</v>
      </c>
      <c r="AC80" s="1">
        <f t="shared" si="22"/>
        <v>0</v>
      </c>
      <c r="AD80" s="1">
        <f t="shared" si="23"/>
        <v>10</v>
      </c>
      <c r="AE80" s="1">
        <f t="shared" si="24"/>
        <v>20</v>
      </c>
      <c r="AF80" s="1">
        <f t="shared" si="25"/>
        <v>10</v>
      </c>
      <c r="AG80" s="1">
        <f t="shared" si="26"/>
        <v>0</v>
      </c>
      <c r="AH80" s="1">
        <f t="shared" si="27"/>
        <v>10</v>
      </c>
      <c r="AI80" s="1">
        <f t="shared" si="28"/>
        <v>20</v>
      </c>
      <c r="AJ80" s="1">
        <f t="shared" si="29"/>
        <v>10</v>
      </c>
      <c r="AK80" s="1">
        <f t="shared" si="30"/>
        <v>0</v>
      </c>
      <c r="AL80" s="1">
        <f t="shared" si="31"/>
        <v>0</v>
      </c>
      <c r="AM80" s="1">
        <f t="shared" si="32"/>
        <v>0</v>
      </c>
      <c r="AN80" s="1">
        <f t="shared" si="33"/>
        <v>0</v>
      </c>
      <c r="AO80" s="1">
        <f t="shared" si="34"/>
        <v>0</v>
      </c>
      <c r="AP80" s="1">
        <f t="shared" si="35"/>
        <v>0</v>
      </c>
      <c r="AQ80" s="1">
        <f t="shared" si="36"/>
        <v>0</v>
      </c>
      <c r="AR80" s="1">
        <f t="shared" si="37"/>
        <v>0</v>
      </c>
      <c r="AS80" s="1">
        <f t="shared" si="38"/>
        <v>0</v>
      </c>
      <c r="AT80" s="1">
        <f t="shared" si="39"/>
        <v>0</v>
      </c>
      <c r="AU80" s="1">
        <f t="shared" si="40"/>
        <v>0</v>
      </c>
      <c r="AV80" s="1">
        <f t="shared" si="41"/>
        <v>80</v>
      </c>
    </row>
    <row r="81" spans="1:48" ht="13.5" thickBot="1" x14ac:dyDescent="0.3">
      <c r="A81" s="2">
        <v>79</v>
      </c>
      <c r="B81" s="12">
        <v>45904.619363425925</v>
      </c>
      <c r="C81" s="13" t="s">
        <v>306</v>
      </c>
      <c r="D81" s="13" t="s">
        <v>307</v>
      </c>
      <c r="E81" s="39">
        <v>199401939</v>
      </c>
      <c r="F81" s="14">
        <v>950566288</v>
      </c>
      <c r="G81" s="17" t="s">
        <v>25</v>
      </c>
      <c r="H81" s="17" t="s">
        <v>29</v>
      </c>
      <c r="I81" s="17" t="s">
        <v>25</v>
      </c>
      <c r="J81" s="17" t="s">
        <v>33</v>
      </c>
      <c r="K81" s="17" t="s">
        <v>25</v>
      </c>
      <c r="L81" s="17" t="s">
        <v>34</v>
      </c>
      <c r="M81" s="17" t="s">
        <v>25</v>
      </c>
      <c r="N81" s="17" t="s">
        <v>34</v>
      </c>
      <c r="O81" s="17" t="s">
        <v>25</v>
      </c>
      <c r="P81" s="17" t="s">
        <v>34</v>
      </c>
      <c r="Q81" s="17" t="s">
        <v>26</v>
      </c>
      <c r="R81" s="17" t="s">
        <v>27</v>
      </c>
      <c r="S81" s="17" t="s">
        <v>26</v>
      </c>
      <c r="T81" s="17" t="s">
        <v>31</v>
      </c>
      <c r="U81" s="17" t="s">
        <v>26</v>
      </c>
      <c r="V81" s="17" t="s">
        <v>35</v>
      </c>
      <c r="W81" s="17" t="s">
        <v>24</v>
      </c>
      <c r="X81" s="17" t="s">
        <v>36</v>
      </c>
      <c r="Y81" s="17" t="s">
        <v>26</v>
      </c>
      <c r="Z81" s="19" t="s">
        <v>31</v>
      </c>
      <c r="AB81" s="1">
        <f t="shared" si="21"/>
        <v>0</v>
      </c>
      <c r="AC81" s="1">
        <f t="shared" si="22"/>
        <v>0</v>
      </c>
      <c r="AD81" s="1">
        <f t="shared" si="23"/>
        <v>10</v>
      </c>
      <c r="AE81" s="1">
        <f t="shared" si="24"/>
        <v>0</v>
      </c>
      <c r="AF81" s="1">
        <f t="shared" si="25"/>
        <v>10</v>
      </c>
      <c r="AG81" s="1">
        <f t="shared" si="26"/>
        <v>0</v>
      </c>
      <c r="AH81" s="1">
        <f t="shared" si="27"/>
        <v>10</v>
      </c>
      <c r="AI81" s="1">
        <f t="shared" si="28"/>
        <v>0</v>
      </c>
      <c r="AJ81" s="1">
        <f t="shared" si="29"/>
        <v>10</v>
      </c>
      <c r="AK81" s="1">
        <f t="shared" si="30"/>
        <v>0</v>
      </c>
      <c r="AL81" s="1">
        <f t="shared" si="31"/>
        <v>0</v>
      </c>
      <c r="AM81" s="1">
        <f t="shared" si="32"/>
        <v>0</v>
      </c>
      <c r="AN81" s="1">
        <f t="shared" si="33"/>
        <v>0</v>
      </c>
      <c r="AO81" s="1">
        <f t="shared" si="34"/>
        <v>0</v>
      </c>
      <c r="AP81" s="1">
        <f t="shared" si="35"/>
        <v>0</v>
      </c>
      <c r="AQ81" s="1">
        <f t="shared" si="36"/>
        <v>0</v>
      </c>
      <c r="AR81" s="1">
        <f t="shared" si="37"/>
        <v>0</v>
      </c>
      <c r="AS81" s="1">
        <f t="shared" si="38"/>
        <v>0</v>
      </c>
      <c r="AT81" s="1">
        <f t="shared" si="39"/>
        <v>10</v>
      </c>
      <c r="AU81" s="1">
        <f t="shared" si="40"/>
        <v>20</v>
      </c>
      <c r="AV81" s="1">
        <f t="shared" si="41"/>
        <v>70</v>
      </c>
    </row>
    <row r="82" spans="1:48" ht="13.5" thickBot="1" x14ac:dyDescent="0.3">
      <c r="A82" s="2">
        <v>80</v>
      </c>
      <c r="B82" s="9">
        <v>45904.635127314818</v>
      </c>
      <c r="C82" s="10" t="s">
        <v>308</v>
      </c>
      <c r="D82" s="10" t="s">
        <v>309</v>
      </c>
      <c r="E82" s="38">
        <v>200221605</v>
      </c>
      <c r="F82" s="11">
        <v>947489297</v>
      </c>
      <c r="G82" s="18" t="s">
        <v>26</v>
      </c>
      <c r="H82" s="18" t="s">
        <v>39</v>
      </c>
      <c r="I82" s="18" t="s">
        <v>25</v>
      </c>
      <c r="J82" s="18" t="s">
        <v>34</v>
      </c>
      <c r="K82" s="18" t="s">
        <v>25</v>
      </c>
      <c r="L82" s="18" t="s">
        <v>29</v>
      </c>
      <c r="M82" s="18" t="s">
        <v>25</v>
      </c>
      <c r="N82" s="18" t="s">
        <v>44</v>
      </c>
      <c r="O82" s="18" t="s">
        <v>25</v>
      </c>
      <c r="P82" s="18" t="s">
        <v>37</v>
      </c>
      <c r="Q82" s="18" t="s">
        <v>25</v>
      </c>
      <c r="R82" s="18" t="s">
        <v>29</v>
      </c>
      <c r="S82" s="18" t="s">
        <v>25</v>
      </c>
      <c r="T82" s="18" t="s">
        <v>32</v>
      </c>
      <c r="U82" s="18" t="s">
        <v>24</v>
      </c>
      <c r="V82" s="18" t="s">
        <v>38</v>
      </c>
      <c r="W82" s="18" t="s">
        <v>26</v>
      </c>
      <c r="X82" s="18" t="s">
        <v>31</v>
      </c>
      <c r="Y82" s="18" t="s">
        <v>24</v>
      </c>
      <c r="Z82" s="20" t="s">
        <v>36</v>
      </c>
      <c r="AB82" s="1">
        <f t="shared" si="21"/>
        <v>0</v>
      </c>
      <c r="AC82" s="1">
        <f t="shared" si="22"/>
        <v>0</v>
      </c>
      <c r="AD82" s="1">
        <f t="shared" si="23"/>
        <v>10</v>
      </c>
      <c r="AE82" s="1">
        <f t="shared" si="24"/>
        <v>0</v>
      </c>
      <c r="AF82" s="1">
        <f t="shared" si="25"/>
        <v>10</v>
      </c>
      <c r="AG82" s="1">
        <f t="shared" si="26"/>
        <v>0</v>
      </c>
      <c r="AH82" s="1">
        <f t="shared" si="27"/>
        <v>10</v>
      </c>
      <c r="AI82" s="1">
        <f t="shared" si="28"/>
        <v>0</v>
      </c>
      <c r="AJ82" s="1">
        <f t="shared" si="29"/>
        <v>10</v>
      </c>
      <c r="AK82" s="1">
        <f t="shared" si="30"/>
        <v>20</v>
      </c>
      <c r="AL82" s="1">
        <f t="shared" si="31"/>
        <v>10</v>
      </c>
      <c r="AM82" s="1">
        <f t="shared" si="32"/>
        <v>20</v>
      </c>
      <c r="AN82" s="1">
        <f t="shared" si="33"/>
        <v>0</v>
      </c>
      <c r="AO82" s="1">
        <f t="shared" si="34"/>
        <v>0</v>
      </c>
      <c r="AP82" s="1">
        <f t="shared" si="35"/>
        <v>0</v>
      </c>
      <c r="AQ82" s="1">
        <f t="shared" si="36"/>
        <v>0</v>
      </c>
      <c r="AR82" s="1">
        <f t="shared" si="37"/>
        <v>10</v>
      </c>
      <c r="AS82" s="1">
        <f t="shared" si="38"/>
        <v>0</v>
      </c>
      <c r="AT82" s="1">
        <f t="shared" si="39"/>
        <v>0</v>
      </c>
      <c r="AU82" s="1">
        <f t="shared" si="40"/>
        <v>0</v>
      </c>
      <c r="AV82" s="1">
        <f t="shared" si="41"/>
        <v>100</v>
      </c>
    </row>
    <row r="83" spans="1:48" ht="13.5" thickBot="1" x14ac:dyDescent="0.3">
      <c r="A83" s="2">
        <v>81</v>
      </c>
      <c r="B83" s="12">
        <v>45904.704363425924</v>
      </c>
      <c r="C83" s="13" t="s">
        <v>310</v>
      </c>
      <c r="D83" s="13" t="s">
        <v>311</v>
      </c>
      <c r="E83" s="39">
        <v>184132168</v>
      </c>
      <c r="F83" s="14">
        <v>975389896</v>
      </c>
      <c r="G83" s="17" t="s">
        <v>24</v>
      </c>
      <c r="H83" s="17" t="s">
        <v>38</v>
      </c>
      <c r="I83" s="17" t="s">
        <v>25</v>
      </c>
      <c r="J83" s="17" t="s">
        <v>33</v>
      </c>
      <c r="K83" s="17" t="s">
        <v>25</v>
      </c>
      <c r="L83" s="17" t="s">
        <v>34</v>
      </c>
      <c r="M83" s="17" t="s">
        <v>25</v>
      </c>
      <c r="N83" s="17" t="s">
        <v>29</v>
      </c>
      <c r="O83" s="17" t="s">
        <v>25</v>
      </c>
      <c r="P83" s="17" t="s">
        <v>34</v>
      </c>
      <c r="Q83" s="17" t="s">
        <v>24</v>
      </c>
      <c r="R83" s="17" t="s">
        <v>36</v>
      </c>
      <c r="S83" s="17" t="s">
        <v>26</v>
      </c>
      <c r="T83" s="17" t="s">
        <v>27</v>
      </c>
      <c r="U83" s="17" t="s">
        <v>26</v>
      </c>
      <c r="V83" s="17" t="s">
        <v>312</v>
      </c>
      <c r="W83" s="17" t="s">
        <v>24</v>
      </c>
      <c r="X83" s="17" t="s">
        <v>38</v>
      </c>
      <c r="Y83" s="17" t="s">
        <v>24</v>
      </c>
      <c r="Z83" s="19" t="s">
        <v>38</v>
      </c>
      <c r="AB83" s="1">
        <f t="shared" si="21"/>
        <v>10</v>
      </c>
      <c r="AC83" s="1">
        <f t="shared" si="22"/>
        <v>20</v>
      </c>
      <c r="AD83" s="1">
        <f t="shared" si="23"/>
        <v>10</v>
      </c>
      <c r="AE83" s="1">
        <f t="shared" si="24"/>
        <v>0</v>
      </c>
      <c r="AF83" s="1">
        <f t="shared" si="25"/>
        <v>10</v>
      </c>
      <c r="AG83" s="1">
        <f t="shared" si="26"/>
        <v>0</v>
      </c>
      <c r="AH83" s="1">
        <f t="shared" si="27"/>
        <v>10</v>
      </c>
      <c r="AI83" s="1">
        <f t="shared" si="28"/>
        <v>0</v>
      </c>
      <c r="AJ83" s="1">
        <f t="shared" si="29"/>
        <v>10</v>
      </c>
      <c r="AK83" s="1">
        <f t="shared" si="30"/>
        <v>0</v>
      </c>
      <c r="AL83" s="1">
        <f t="shared" si="31"/>
        <v>0</v>
      </c>
      <c r="AM83" s="1">
        <f t="shared" si="32"/>
        <v>0</v>
      </c>
      <c r="AN83" s="1">
        <f t="shared" si="33"/>
        <v>0</v>
      </c>
      <c r="AO83" s="1">
        <f t="shared" si="34"/>
        <v>0</v>
      </c>
      <c r="AP83" s="1">
        <f t="shared" si="35"/>
        <v>0</v>
      </c>
      <c r="AQ83" s="1">
        <f t="shared" si="36"/>
        <v>0</v>
      </c>
      <c r="AR83" s="1">
        <f t="shared" si="37"/>
        <v>0</v>
      </c>
      <c r="AS83" s="1">
        <f t="shared" si="38"/>
        <v>0</v>
      </c>
      <c r="AT83" s="1">
        <f t="shared" si="39"/>
        <v>0</v>
      </c>
      <c r="AU83" s="1">
        <f t="shared" si="40"/>
        <v>0</v>
      </c>
      <c r="AV83" s="1">
        <f t="shared" si="41"/>
        <v>70</v>
      </c>
    </row>
    <row r="84" spans="1:48" ht="13.5" thickBot="1" x14ac:dyDescent="0.3">
      <c r="A84" s="2">
        <v>82</v>
      </c>
      <c r="B84" s="9">
        <v>45904.706759259258</v>
      </c>
      <c r="C84" s="10" t="s">
        <v>313</v>
      </c>
      <c r="D84" s="10" t="s">
        <v>314</v>
      </c>
      <c r="E84" s="38" t="s">
        <v>315</v>
      </c>
      <c r="F84" s="10">
        <v>56990047590</v>
      </c>
      <c r="G84" s="18" t="s">
        <v>25</v>
      </c>
      <c r="H84" s="18" t="s">
        <v>29</v>
      </c>
      <c r="I84" s="18" t="s">
        <v>25</v>
      </c>
      <c r="J84" s="18" t="s">
        <v>37</v>
      </c>
      <c r="K84" s="18" t="s">
        <v>25</v>
      </c>
      <c r="L84" s="18" t="s">
        <v>34</v>
      </c>
      <c r="M84" s="18" t="s">
        <v>25</v>
      </c>
      <c r="N84" s="18" t="s">
        <v>37</v>
      </c>
      <c r="O84" s="18" t="s">
        <v>25</v>
      </c>
      <c r="P84" s="18" t="s">
        <v>37</v>
      </c>
      <c r="Q84" s="18" t="s">
        <v>25</v>
      </c>
      <c r="R84" s="18" t="s">
        <v>32</v>
      </c>
      <c r="S84" s="18" t="s">
        <v>24</v>
      </c>
      <c r="T84" s="18" t="s">
        <v>36</v>
      </c>
      <c r="U84" s="18" t="s">
        <v>25</v>
      </c>
      <c r="V84" s="18" t="s">
        <v>34</v>
      </c>
      <c r="W84" s="18" t="s">
        <v>24</v>
      </c>
      <c r="X84" s="18" t="s">
        <v>28</v>
      </c>
      <c r="Y84" s="18" t="s">
        <v>26</v>
      </c>
      <c r="Z84" s="20" t="s">
        <v>27</v>
      </c>
      <c r="AB84" s="1">
        <f t="shared" si="21"/>
        <v>0</v>
      </c>
      <c r="AC84" s="1">
        <f t="shared" si="22"/>
        <v>0</v>
      </c>
      <c r="AD84" s="1">
        <f t="shared" si="23"/>
        <v>10</v>
      </c>
      <c r="AE84" s="1">
        <f t="shared" si="24"/>
        <v>20</v>
      </c>
      <c r="AF84" s="1">
        <f t="shared" si="25"/>
        <v>10</v>
      </c>
      <c r="AG84" s="1">
        <f t="shared" si="26"/>
        <v>0</v>
      </c>
      <c r="AH84" s="1">
        <f t="shared" si="27"/>
        <v>10</v>
      </c>
      <c r="AI84" s="1">
        <f t="shared" si="28"/>
        <v>20</v>
      </c>
      <c r="AJ84" s="1">
        <f t="shared" si="29"/>
        <v>10</v>
      </c>
      <c r="AK84" s="1">
        <f t="shared" si="30"/>
        <v>20</v>
      </c>
      <c r="AL84" s="1">
        <f t="shared" si="31"/>
        <v>10</v>
      </c>
      <c r="AM84" s="1">
        <f t="shared" si="32"/>
        <v>0</v>
      </c>
      <c r="AN84" s="1">
        <f t="shared" si="33"/>
        <v>10</v>
      </c>
      <c r="AO84" s="1">
        <f t="shared" si="34"/>
        <v>0</v>
      </c>
      <c r="AP84" s="1">
        <f t="shared" si="35"/>
        <v>10</v>
      </c>
      <c r="AQ84" s="1">
        <f t="shared" si="36"/>
        <v>0</v>
      </c>
      <c r="AR84" s="1">
        <f t="shared" si="37"/>
        <v>0</v>
      </c>
      <c r="AS84" s="1">
        <f t="shared" si="38"/>
        <v>0</v>
      </c>
      <c r="AT84" s="1">
        <f t="shared" si="39"/>
        <v>10</v>
      </c>
      <c r="AU84" s="1">
        <f t="shared" si="40"/>
        <v>0</v>
      </c>
      <c r="AV84" s="1">
        <f t="shared" si="41"/>
        <v>140</v>
      </c>
    </row>
    <row r="85" spans="1:48" ht="14.5" customHeight="1" thickBot="1" x14ac:dyDescent="0.3">
      <c r="A85" s="2">
        <v>83</v>
      </c>
      <c r="B85" s="12">
        <v>45904.709062499998</v>
      </c>
      <c r="C85" s="13" t="s">
        <v>316</v>
      </c>
      <c r="D85" s="13" t="s">
        <v>317</v>
      </c>
      <c r="E85" s="39">
        <v>158798239</v>
      </c>
      <c r="F85" s="14">
        <v>979882314</v>
      </c>
      <c r="G85" s="17" t="s">
        <v>25</v>
      </c>
      <c r="H85" s="17" t="s">
        <v>34</v>
      </c>
      <c r="I85" s="17" t="s">
        <v>25</v>
      </c>
      <c r="J85" s="17" t="s">
        <v>29</v>
      </c>
      <c r="K85" s="17" t="s">
        <v>25</v>
      </c>
      <c r="L85" s="17" t="s">
        <v>34</v>
      </c>
      <c r="M85" s="17" t="s">
        <v>24</v>
      </c>
      <c r="N85" s="21" t="s">
        <v>36</v>
      </c>
      <c r="O85" s="17" t="s">
        <v>25</v>
      </c>
      <c r="P85" s="17" t="s">
        <v>37</v>
      </c>
      <c r="Q85" s="17" t="s">
        <v>26</v>
      </c>
      <c r="R85" s="17" t="s">
        <v>31</v>
      </c>
      <c r="S85" s="17" t="s">
        <v>26</v>
      </c>
      <c r="T85" s="17" t="s">
        <v>35</v>
      </c>
      <c r="U85" s="17" t="s">
        <v>26</v>
      </c>
      <c r="V85" s="17" t="s">
        <v>35</v>
      </c>
      <c r="W85" s="17" t="s">
        <v>26</v>
      </c>
      <c r="X85" s="17" t="s">
        <v>27</v>
      </c>
      <c r="Y85" s="17" t="s">
        <v>24</v>
      </c>
      <c r="Z85" s="19" t="s">
        <v>36</v>
      </c>
      <c r="AB85" s="1">
        <f t="shared" si="21"/>
        <v>0</v>
      </c>
      <c r="AC85" s="1">
        <f t="shared" si="22"/>
        <v>0</v>
      </c>
      <c r="AD85" s="1">
        <f t="shared" si="23"/>
        <v>10</v>
      </c>
      <c r="AE85" s="1">
        <f t="shared" si="24"/>
        <v>0</v>
      </c>
      <c r="AF85" s="1">
        <f t="shared" si="25"/>
        <v>10</v>
      </c>
      <c r="AG85" s="1">
        <f t="shared" si="26"/>
        <v>0</v>
      </c>
      <c r="AH85" s="1">
        <f t="shared" si="27"/>
        <v>0</v>
      </c>
      <c r="AI85" s="1">
        <f t="shared" si="28"/>
        <v>0</v>
      </c>
      <c r="AJ85" s="1">
        <f t="shared" si="29"/>
        <v>10</v>
      </c>
      <c r="AK85" s="1">
        <f t="shared" si="30"/>
        <v>20</v>
      </c>
      <c r="AL85" s="1">
        <f t="shared" si="31"/>
        <v>0</v>
      </c>
      <c r="AM85" s="1">
        <f t="shared" si="32"/>
        <v>0</v>
      </c>
      <c r="AN85" s="1">
        <f t="shared" si="33"/>
        <v>0</v>
      </c>
      <c r="AO85" s="1">
        <f t="shared" si="34"/>
        <v>0</v>
      </c>
      <c r="AP85" s="1">
        <f t="shared" si="35"/>
        <v>0</v>
      </c>
      <c r="AQ85" s="1">
        <f t="shared" si="36"/>
        <v>0</v>
      </c>
      <c r="AR85" s="1">
        <f t="shared" si="37"/>
        <v>10</v>
      </c>
      <c r="AS85" s="1">
        <f t="shared" si="38"/>
        <v>0</v>
      </c>
      <c r="AT85" s="1">
        <f t="shared" si="39"/>
        <v>0</v>
      </c>
      <c r="AU85" s="1">
        <f t="shared" si="40"/>
        <v>0</v>
      </c>
      <c r="AV85" s="1">
        <f t="shared" si="41"/>
        <v>60</v>
      </c>
    </row>
    <row r="86" spans="1:48" ht="13.5" thickBot="1" x14ac:dyDescent="0.3">
      <c r="A86" s="2">
        <v>84</v>
      </c>
      <c r="B86" s="9">
        <v>45904.738368055558</v>
      </c>
      <c r="C86" s="10" t="s">
        <v>318</v>
      </c>
      <c r="D86" s="10" t="s">
        <v>319</v>
      </c>
      <c r="E86" s="38" t="s">
        <v>320</v>
      </c>
      <c r="F86" s="11">
        <v>999649578</v>
      </c>
      <c r="G86" s="18" t="s">
        <v>26</v>
      </c>
      <c r="H86" s="18" t="s">
        <v>35</v>
      </c>
      <c r="I86" s="18" t="s">
        <v>25</v>
      </c>
      <c r="J86" s="18" t="s">
        <v>34</v>
      </c>
      <c r="K86" s="18" t="s">
        <v>24</v>
      </c>
      <c r="L86" s="18" t="s">
        <v>28</v>
      </c>
      <c r="M86" s="18" t="s">
        <v>25</v>
      </c>
      <c r="N86" s="18" t="s">
        <v>37</v>
      </c>
      <c r="O86" s="18" t="s">
        <v>25</v>
      </c>
      <c r="P86" s="18" t="s">
        <v>32</v>
      </c>
      <c r="Q86" s="18" t="s">
        <v>26</v>
      </c>
      <c r="R86" s="18" t="s">
        <v>27</v>
      </c>
      <c r="S86" s="18" t="s">
        <v>25</v>
      </c>
      <c r="T86" s="18" t="s">
        <v>32</v>
      </c>
      <c r="U86" s="18" t="s">
        <v>26</v>
      </c>
      <c r="V86" s="18" t="s">
        <v>27</v>
      </c>
      <c r="W86" s="18" t="s">
        <v>24</v>
      </c>
      <c r="X86" s="18" t="s">
        <v>28</v>
      </c>
      <c r="Y86" s="18" t="s">
        <v>25</v>
      </c>
      <c r="Z86" s="20" t="s">
        <v>29</v>
      </c>
      <c r="AB86" s="1">
        <f t="shared" si="21"/>
        <v>0</v>
      </c>
      <c r="AC86" s="1">
        <f t="shared" si="22"/>
        <v>0</v>
      </c>
      <c r="AD86" s="1">
        <f t="shared" si="23"/>
        <v>10</v>
      </c>
      <c r="AE86" s="1">
        <f t="shared" si="24"/>
        <v>0</v>
      </c>
      <c r="AF86" s="1">
        <f t="shared" si="25"/>
        <v>0</v>
      </c>
      <c r="AG86" s="1">
        <f t="shared" si="26"/>
        <v>0</v>
      </c>
      <c r="AH86" s="1">
        <f t="shared" si="27"/>
        <v>10</v>
      </c>
      <c r="AI86" s="1">
        <f t="shared" si="28"/>
        <v>20</v>
      </c>
      <c r="AJ86" s="1">
        <f t="shared" si="29"/>
        <v>10</v>
      </c>
      <c r="AK86" s="1">
        <f t="shared" si="30"/>
        <v>0</v>
      </c>
      <c r="AL86" s="1">
        <f t="shared" si="31"/>
        <v>0</v>
      </c>
      <c r="AM86" s="1">
        <f t="shared" si="32"/>
        <v>0</v>
      </c>
      <c r="AN86" s="1">
        <f t="shared" si="33"/>
        <v>0</v>
      </c>
      <c r="AO86" s="1">
        <f t="shared" si="34"/>
        <v>0</v>
      </c>
      <c r="AP86" s="1">
        <f t="shared" si="35"/>
        <v>0</v>
      </c>
      <c r="AQ86" s="1">
        <f t="shared" si="36"/>
        <v>0</v>
      </c>
      <c r="AR86" s="1">
        <f t="shared" si="37"/>
        <v>0</v>
      </c>
      <c r="AS86" s="1">
        <f t="shared" si="38"/>
        <v>0</v>
      </c>
      <c r="AT86" s="1">
        <f t="shared" si="39"/>
        <v>0</v>
      </c>
      <c r="AU86" s="1">
        <f t="shared" si="40"/>
        <v>0</v>
      </c>
      <c r="AV86" s="1">
        <f t="shared" si="41"/>
        <v>50</v>
      </c>
    </row>
    <row r="87" spans="1:48" ht="13.5" thickBot="1" x14ac:dyDescent="0.3">
      <c r="A87" s="2">
        <v>85</v>
      </c>
      <c r="B87" s="12">
        <v>45904.740833333337</v>
      </c>
      <c r="C87" s="13" t="s">
        <v>321</v>
      </c>
      <c r="D87" s="13" t="s">
        <v>322</v>
      </c>
      <c r="E87" s="39" t="s">
        <v>323</v>
      </c>
      <c r="F87" s="14">
        <v>993920700</v>
      </c>
      <c r="G87" s="17" t="s">
        <v>25</v>
      </c>
      <c r="H87" s="17" t="s">
        <v>29</v>
      </c>
      <c r="I87" s="17" t="s">
        <v>25</v>
      </c>
      <c r="J87" s="17" t="s">
        <v>33</v>
      </c>
      <c r="K87" s="17" t="s">
        <v>25</v>
      </c>
      <c r="L87" s="17" t="s">
        <v>34</v>
      </c>
      <c r="M87" s="17" t="s">
        <v>25</v>
      </c>
      <c r="N87" s="17" t="s">
        <v>34</v>
      </c>
      <c r="O87" s="17" t="s">
        <v>25</v>
      </c>
      <c r="P87" s="17" t="s">
        <v>37</v>
      </c>
      <c r="Q87" s="17" t="s">
        <v>26</v>
      </c>
      <c r="R87" s="17" t="s">
        <v>27</v>
      </c>
      <c r="S87" s="17" t="s">
        <v>26</v>
      </c>
      <c r="T87" s="17" t="s">
        <v>35</v>
      </c>
      <c r="U87" s="17" t="s">
        <v>26</v>
      </c>
      <c r="V87" s="17" t="s">
        <v>39</v>
      </c>
      <c r="W87" s="17" t="s">
        <v>26</v>
      </c>
      <c r="X87" s="17" t="s">
        <v>31</v>
      </c>
      <c r="Y87" s="17" t="s">
        <v>25</v>
      </c>
      <c r="Z87" s="19" t="s">
        <v>29</v>
      </c>
      <c r="AB87" s="1">
        <f t="shared" si="21"/>
        <v>0</v>
      </c>
      <c r="AC87" s="1">
        <f t="shared" si="22"/>
        <v>0</v>
      </c>
      <c r="AD87" s="1">
        <f t="shared" si="23"/>
        <v>10</v>
      </c>
      <c r="AE87" s="1">
        <f t="shared" si="24"/>
        <v>0</v>
      </c>
      <c r="AF87" s="1">
        <f t="shared" si="25"/>
        <v>10</v>
      </c>
      <c r="AG87" s="1">
        <f t="shared" si="26"/>
        <v>0</v>
      </c>
      <c r="AH87" s="1">
        <f t="shared" si="27"/>
        <v>10</v>
      </c>
      <c r="AI87" s="1">
        <f t="shared" si="28"/>
        <v>0</v>
      </c>
      <c r="AJ87" s="1">
        <f t="shared" si="29"/>
        <v>10</v>
      </c>
      <c r="AK87" s="1">
        <f t="shared" si="30"/>
        <v>20</v>
      </c>
      <c r="AL87" s="1">
        <f t="shared" si="31"/>
        <v>0</v>
      </c>
      <c r="AM87" s="1">
        <f t="shared" si="32"/>
        <v>0</v>
      </c>
      <c r="AN87" s="1">
        <f t="shared" si="33"/>
        <v>0</v>
      </c>
      <c r="AO87" s="1">
        <f t="shared" si="34"/>
        <v>0</v>
      </c>
      <c r="AP87" s="1">
        <f t="shared" si="35"/>
        <v>0</v>
      </c>
      <c r="AQ87" s="1">
        <f t="shared" si="36"/>
        <v>0</v>
      </c>
      <c r="AR87" s="1">
        <f t="shared" si="37"/>
        <v>10</v>
      </c>
      <c r="AS87" s="1">
        <f t="shared" si="38"/>
        <v>0</v>
      </c>
      <c r="AT87" s="1">
        <f t="shared" si="39"/>
        <v>0</v>
      </c>
      <c r="AU87" s="1">
        <f t="shared" si="40"/>
        <v>0</v>
      </c>
      <c r="AV87" s="1">
        <f t="shared" si="41"/>
        <v>70</v>
      </c>
    </row>
    <row r="88" spans="1:48" ht="13.5" thickBot="1" x14ac:dyDescent="0.3">
      <c r="A88" s="2">
        <v>86</v>
      </c>
      <c r="B88" s="9">
        <v>45904.743148148147</v>
      </c>
      <c r="C88" s="10" t="s">
        <v>324</v>
      </c>
      <c r="D88" s="10" t="s">
        <v>325</v>
      </c>
      <c r="E88" s="38">
        <v>258147596</v>
      </c>
      <c r="F88" s="11">
        <v>978447752</v>
      </c>
      <c r="G88" s="18" t="s">
        <v>24</v>
      </c>
      <c r="H88" s="18" t="s">
        <v>36</v>
      </c>
      <c r="I88" s="18" t="s">
        <v>25</v>
      </c>
      <c r="J88" s="18" t="s">
        <v>44</v>
      </c>
      <c r="K88" s="18" t="s">
        <v>25</v>
      </c>
      <c r="L88" s="18" t="s">
        <v>34</v>
      </c>
      <c r="M88" s="18" t="s">
        <v>25</v>
      </c>
      <c r="N88" s="18" t="s">
        <v>34</v>
      </c>
      <c r="O88" s="18" t="s">
        <v>25</v>
      </c>
      <c r="P88" s="18" t="s">
        <v>37</v>
      </c>
      <c r="Q88" s="18" t="s">
        <v>24</v>
      </c>
      <c r="R88" s="18" t="s">
        <v>28</v>
      </c>
      <c r="S88" s="18" t="s">
        <v>26</v>
      </c>
      <c r="T88" s="18" t="s">
        <v>31</v>
      </c>
      <c r="U88" s="18" t="s">
        <v>26</v>
      </c>
      <c r="V88" s="18" t="s">
        <v>41</v>
      </c>
      <c r="W88" s="18" t="s">
        <v>25</v>
      </c>
      <c r="X88" s="18" t="s">
        <v>29</v>
      </c>
      <c r="Y88" s="18" t="s">
        <v>24</v>
      </c>
      <c r="Z88" s="20" t="s">
        <v>36</v>
      </c>
      <c r="AB88" s="1">
        <f t="shared" si="21"/>
        <v>10</v>
      </c>
      <c r="AC88" s="1">
        <f t="shared" si="22"/>
        <v>0</v>
      </c>
      <c r="AD88" s="1">
        <f t="shared" si="23"/>
        <v>10</v>
      </c>
      <c r="AE88" s="1">
        <f t="shared" si="24"/>
        <v>0</v>
      </c>
      <c r="AF88" s="1">
        <f t="shared" si="25"/>
        <v>10</v>
      </c>
      <c r="AG88" s="1">
        <f t="shared" si="26"/>
        <v>0</v>
      </c>
      <c r="AH88" s="1">
        <f t="shared" si="27"/>
        <v>10</v>
      </c>
      <c r="AI88" s="1">
        <f t="shared" si="28"/>
        <v>0</v>
      </c>
      <c r="AJ88" s="1">
        <f t="shared" si="29"/>
        <v>10</v>
      </c>
      <c r="AK88" s="1">
        <f t="shared" si="30"/>
        <v>20</v>
      </c>
      <c r="AL88" s="1">
        <f t="shared" si="31"/>
        <v>0</v>
      </c>
      <c r="AM88" s="1">
        <f t="shared" si="32"/>
        <v>0</v>
      </c>
      <c r="AN88" s="1">
        <f t="shared" si="33"/>
        <v>0</v>
      </c>
      <c r="AO88" s="1">
        <f t="shared" si="34"/>
        <v>0</v>
      </c>
      <c r="AP88" s="1">
        <f t="shared" si="35"/>
        <v>0</v>
      </c>
      <c r="AQ88" s="1">
        <f t="shared" si="36"/>
        <v>0</v>
      </c>
      <c r="AR88" s="1">
        <f t="shared" si="37"/>
        <v>0</v>
      </c>
      <c r="AS88" s="1">
        <f t="shared" si="38"/>
        <v>0</v>
      </c>
      <c r="AT88" s="1">
        <f t="shared" si="39"/>
        <v>0</v>
      </c>
      <c r="AU88" s="1">
        <f t="shared" si="40"/>
        <v>0</v>
      </c>
      <c r="AV88" s="1">
        <f t="shared" si="41"/>
        <v>70</v>
      </c>
    </row>
    <row r="89" spans="1:48" ht="13.5" thickBot="1" x14ac:dyDescent="0.3">
      <c r="A89" s="2">
        <v>87</v>
      </c>
      <c r="B89" s="29">
        <v>45904.74726851852</v>
      </c>
      <c r="C89" s="30" t="s">
        <v>326</v>
      </c>
      <c r="D89" s="30" t="s">
        <v>327</v>
      </c>
      <c r="E89" s="40" t="s">
        <v>328</v>
      </c>
      <c r="F89" s="31">
        <v>973383130</v>
      </c>
      <c r="G89" s="35" t="s">
        <v>24</v>
      </c>
      <c r="H89" s="35" t="s">
        <v>38</v>
      </c>
      <c r="I89" s="35" t="s">
        <v>25</v>
      </c>
      <c r="J89" s="35" t="s">
        <v>34</v>
      </c>
      <c r="K89" s="35" t="s">
        <v>25</v>
      </c>
      <c r="L89" s="35" t="s">
        <v>29</v>
      </c>
      <c r="M89" s="35" t="s">
        <v>25</v>
      </c>
      <c r="N89" s="35" t="s">
        <v>37</v>
      </c>
      <c r="O89" s="35" t="s">
        <v>25</v>
      </c>
      <c r="P89" s="35" t="s">
        <v>37</v>
      </c>
      <c r="Q89" s="35" t="s">
        <v>26</v>
      </c>
      <c r="R89" s="35" t="s">
        <v>31</v>
      </c>
      <c r="S89" s="35" t="s">
        <v>24</v>
      </c>
      <c r="T89" s="35" t="s">
        <v>38</v>
      </c>
      <c r="U89" s="35" t="s">
        <v>26</v>
      </c>
      <c r="V89" s="35" t="s">
        <v>35</v>
      </c>
      <c r="W89" s="35" t="s">
        <v>26</v>
      </c>
      <c r="X89" s="35" t="s">
        <v>35</v>
      </c>
      <c r="Y89" s="35" t="s">
        <v>24</v>
      </c>
      <c r="Z89" s="36" t="s">
        <v>36</v>
      </c>
      <c r="AB89" s="1">
        <f t="shared" si="21"/>
        <v>10</v>
      </c>
      <c r="AC89" s="1">
        <f t="shared" si="22"/>
        <v>20</v>
      </c>
      <c r="AD89" s="1">
        <f t="shared" si="23"/>
        <v>10</v>
      </c>
      <c r="AE89" s="1">
        <f t="shared" si="24"/>
        <v>0</v>
      </c>
      <c r="AF89" s="1">
        <f t="shared" si="25"/>
        <v>10</v>
      </c>
      <c r="AG89" s="1">
        <f t="shared" si="26"/>
        <v>0</v>
      </c>
      <c r="AH89" s="1">
        <f t="shared" si="27"/>
        <v>10</v>
      </c>
      <c r="AI89" s="1">
        <f t="shared" si="28"/>
        <v>20</v>
      </c>
      <c r="AJ89" s="1">
        <f t="shared" si="29"/>
        <v>10</v>
      </c>
      <c r="AK89" s="1">
        <f t="shared" si="30"/>
        <v>20</v>
      </c>
      <c r="AL89" s="1">
        <f t="shared" si="31"/>
        <v>0</v>
      </c>
      <c r="AM89" s="1">
        <f t="shared" si="32"/>
        <v>0</v>
      </c>
      <c r="AN89" s="1">
        <f t="shared" si="33"/>
        <v>10</v>
      </c>
      <c r="AO89" s="1">
        <f t="shared" si="34"/>
        <v>20</v>
      </c>
      <c r="AP89" s="1">
        <f t="shared" si="35"/>
        <v>0</v>
      </c>
      <c r="AQ89" s="1">
        <f t="shared" si="36"/>
        <v>0</v>
      </c>
      <c r="AR89" s="1">
        <f t="shared" si="37"/>
        <v>10</v>
      </c>
      <c r="AS89" s="1">
        <f t="shared" si="38"/>
        <v>0</v>
      </c>
      <c r="AT89" s="1">
        <f t="shared" si="39"/>
        <v>0</v>
      </c>
      <c r="AU89" s="1">
        <f t="shared" si="40"/>
        <v>0</v>
      </c>
      <c r="AV89" s="1">
        <f t="shared" si="41"/>
        <v>150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D61CA-EB1F-4542-9C29-A7433AE06844}">
  <dimension ref="A1:AB89"/>
  <sheetViews>
    <sheetView tabSelected="1" workbookViewId="0">
      <selection activeCell="A3" sqref="A3"/>
    </sheetView>
  </sheetViews>
  <sheetFormatPr baseColWidth="10" defaultColWidth="12.6328125" defaultRowHeight="12.5" x14ac:dyDescent="0.25"/>
  <cols>
    <col min="1" max="1" width="4.6328125" style="1" bestFit="1" customWidth="1"/>
    <col min="2" max="2" width="21.90625" customWidth="1"/>
    <col min="3" max="3" width="31.36328125" bestFit="1" customWidth="1"/>
    <col min="4" max="4" width="39.36328125" bestFit="1" customWidth="1"/>
    <col min="5" max="5" width="15.36328125" style="1" bestFit="1" customWidth="1"/>
    <col min="6" max="6" width="29.08984375" bestFit="1" customWidth="1"/>
    <col min="7" max="7" width="25.1796875" style="1" bestFit="1" customWidth="1"/>
    <col min="8" max="8" width="30.1796875" style="1" bestFit="1" customWidth="1"/>
    <col min="9" max="9" width="22.08984375" style="1" bestFit="1" customWidth="1"/>
    <col min="10" max="10" width="27.08984375" style="1" bestFit="1" customWidth="1"/>
    <col min="11" max="11" width="22.6328125" style="1" bestFit="1" customWidth="1"/>
    <col min="12" max="12" width="27.6328125" style="1" bestFit="1" customWidth="1"/>
    <col min="13" max="13" width="21.54296875" style="1" bestFit="1" customWidth="1"/>
    <col min="14" max="14" width="26.54296875" style="1" bestFit="1" customWidth="1"/>
    <col min="15" max="15" width="24.26953125" style="1" bestFit="1" customWidth="1"/>
    <col min="16" max="16" width="29.26953125" style="1" bestFit="1" customWidth="1"/>
    <col min="17" max="17" width="20.08984375" style="1" bestFit="1" customWidth="1"/>
    <col min="18" max="18" width="24.54296875" style="1" bestFit="1" customWidth="1"/>
    <col min="19" max="19" width="25.54296875" style="1" bestFit="1" customWidth="1"/>
    <col min="20" max="20" width="30.54296875" style="1" bestFit="1" customWidth="1"/>
    <col min="21" max="21" width="26.08984375" style="1" bestFit="1" customWidth="1"/>
    <col min="22" max="22" width="31.08984375" style="1" bestFit="1" customWidth="1"/>
    <col min="23" max="23" width="23.36328125" style="1" bestFit="1" customWidth="1"/>
    <col min="24" max="24" width="28.36328125" style="1" bestFit="1" customWidth="1"/>
    <col min="25" max="25" width="20.7265625" style="1" bestFit="1" customWidth="1"/>
    <col min="26" max="26" width="25.7265625" style="1" bestFit="1" customWidth="1"/>
    <col min="27" max="16384" width="12.6328125" style="25"/>
  </cols>
  <sheetData>
    <row r="1" spans="1:28" ht="15.75" customHeight="1" x14ac:dyDescent="0.25">
      <c r="A1" s="8"/>
      <c r="B1" s="7"/>
      <c r="C1" s="7"/>
      <c r="D1" s="7"/>
      <c r="E1" s="8"/>
      <c r="F1" s="4" t="s">
        <v>45</v>
      </c>
      <c r="G1" s="4" t="s">
        <v>24</v>
      </c>
      <c r="H1" s="4" t="s">
        <v>38</v>
      </c>
      <c r="I1" s="4" t="s">
        <v>25</v>
      </c>
      <c r="J1" s="4" t="s">
        <v>37</v>
      </c>
      <c r="K1" s="4" t="s">
        <v>25</v>
      </c>
      <c r="L1" s="4" t="s">
        <v>37</v>
      </c>
      <c r="M1" s="4" t="s">
        <v>25</v>
      </c>
      <c r="N1" s="4" t="s">
        <v>37</v>
      </c>
      <c r="O1" s="4" t="s">
        <v>25</v>
      </c>
      <c r="P1" s="4" t="s">
        <v>37</v>
      </c>
      <c r="Q1" s="4" t="s">
        <v>25</v>
      </c>
      <c r="R1" s="4" t="s">
        <v>29</v>
      </c>
      <c r="S1" s="4" t="s">
        <v>24</v>
      </c>
      <c r="T1" s="4" t="s">
        <v>38</v>
      </c>
      <c r="U1" s="4" t="s">
        <v>25</v>
      </c>
      <c r="V1" s="4" t="s">
        <v>29</v>
      </c>
      <c r="W1" s="4" t="s">
        <v>26</v>
      </c>
      <c r="X1" s="4" t="s">
        <v>96</v>
      </c>
      <c r="Y1" s="4" t="s">
        <v>26</v>
      </c>
      <c r="Z1" s="4" t="s">
        <v>31</v>
      </c>
    </row>
    <row r="2" spans="1:28" ht="15.75" customHeight="1" x14ac:dyDescent="0.25">
      <c r="A2" s="3" t="s">
        <v>51</v>
      </c>
      <c r="B2" s="48" t="s">
        <v>50</v>
      </c>
      <c r="C2" s="48" t="s">
        <v>43</v>
      </c>
      <c r="D2" s="48" t="s">
        <v>1</v>
      </c>
      <c r="E2" s="49" t="s">
        <v>48</v>
      </c>
      <c r="F2" s="49" t="s">
        <v>49</v>
      </c>
      <c r="G2" s="50" t="s">
        <v>54</v>
      </c>
      <c r="H2" s="50" t="s">
        <v>55</v>
      </c>
      <c r="I2" s="50" t="s">
        <v>56</v>
      </c>
      <c r="J2" s="50" t="s">
        <v>57</v>
      </c>
      <c r="K2" s="50" t="s">
        <v>58</v>
      </c>
      <c r="L2" s="50" t="s">
        <v>59</v>
      </c>
      <c r="M2" s="50" t="s">
        <v>60</v>
      </c>
      <c r="N2" s="50" t="s">
        <v>61</v>
      </c>
      <c r="O2" s="50" t="s">
        <v>62</v>
      </c>
      <c r="P2" s="50" t="s">
        <v>63</v>
      </c>
      <c r="Q2" s="50" t="s">
        <v>64</v>
      </c>
      <c r="R2" s="50" t="s">
        <v>65</v>
      </c>
      <c r="S2" s="50" t="s">
        <v>66</v>
      </c>
      <c r="T2" s="50" t="s">
        <v>67</v>
      </c>
      <c r="U2" s="50" t="s">
        <v>68</v>
      </c>
      <c r="V2" s="50" t="s">
        <v>69</v>
      </c>
      <c r="W2" s="50" t="s">
        <v>70</v>
      </c>
      <c r="X2" s="50" t="s">
        <v>71</v>
      </c>
      <c r="Y2" s="50" t="s">
        <v>72</v>
      </c>
      <c r="Z2" s="50" t="s">
        <v>73</v>
      </c>
    </row>
    <row r="3" spans="1:28" s="54" customFormat="1" ht="15.75" customHeight="1" x14ac:dyDescent="0.3">
      <c r="A3" s="22">
        <v>1</v>
      </c>
      <c r="B3" s="51">
        <v>45895.518831018519</v>
      </c>
      <c r="C3" s="52" t="s">
        <v>99</v>
      </c>
      <c r="D3" s="52" t="s">
        <v>331</v>
      </c>
      <c r="E3" s="53">
        <v>150</v>
      </c>
      <c r="F3" s="65" t="s">
        <v>409</v>
      </c>
      <c r="G3" s="53" t="s">
        <v>25</v>
      </c>
      <c r="H3" s="53" t="s">
        <v>32</v>
      </c>
      <c r="I3" s="53" t="s">
        <v>25</v>
      </c>
      <c r="J3" s="53" t="s">
        <v>33</v>
      </c>
      <c r="K3" s="53" t="s">
        <v>25</v>
      </c>
      <c r="L3" s="53" t="s">
        <v>29</v>
      </c>
      <c r="M3" s="53" t="s">
        <v>25</v>
      </c>
      <c r="N3" s="53" t="s">
        <v>34</v>
      </c>
      <c r="O3" s="53" t="s">
        <v>25</v>
      </c>
      <c r="P3" s="53" t="s">
        <v>37</v>
      </c>
      <c r="Q3" s="53" t="s">
        <v>25</v>
      </c>
      <c r="R3" s="53" t="s">
        <v>29</v>
      </c>
      <c r="S3" s="53" t="s">
        <v>25</v>
      </c>
      <c r="T3" s="53" t="s">
        <v>34</v>
      </c>
      <c r="U3" s="53" t="s">
        <v>25</v>
      </c>
      <c r="V3" s="53" t="s">
        <v>29</v>
      </c>
      <c r="W3" s="53" t="s">
        <v>24</v>
      </c>
      <c r="X3" s="53" t="s">
        <v>38</v>
      </c>
      <c r="Y3" s="53" t="s">
        <v>26</v>
      </c>
      <c r="Z3" s="53" t="s">
        <v>31</v>
      </c>
      <c r="AB3" s="54" t="str">
        <f>UPPER(Form_Responses13[[#This Row],[NOMBRE SOCIO/A]])</f>
        <v>JOHN FRASER</v>
      </c>
    </row>
    <row r="4" spans="1:28" s="58" customFormat="1" ht="15.75" customHeight="1" x14ac:dyDescent="0.3">
      <c r="A4" s="23">
        <v>2</v>
      </c>
      <c r="B4" s="55">
        <v>45904.74726851852</v>
      </c>
      <c r="C4" s="56" t="s">
        <v>326</v>
      </c>
      <c r="D4" s="56" t="s">
        <v>408</v>
      </c>
      <c r="E4" s="57">
        <v>150</v>
      </c>
      <c r="F4" s="66" t="s">
        <v>410</v>
      </c>
      <c r="G4" s="57" t="s">
        <v>24</v>
      </c>
      <c r="H4" s="57" t="s">
        <v>38</v>
      </c>
      <c r="I4" s="57" t="s">
        <v>25</v>
      </c>
      <c r="J4" s="57" t="s">
        <v>34</v>
      </c>
      <c r="K4" s="57" t="s">
        <v>25</v>
      </c>
      <c r="L4" s="57" t="s">
        <v>29</v>
      </c>
      <c r="M4" s="57" t="s">
        <v>25</v>
      </c>
      <c r="N4" s="57" t="s">
        <v>37</v>
      </c>
      <c r="O4" s="57" t="s">
        <v>25</v>
      </c>
      <c r="P4" s="57" t="s">
        <v>37</v>
      </c>
      <c r="Q4" s="57" t="s">
        <v>26</v>
      </c>
      <c r="R4" s="57" t="s">
        <v>31</v>
      </c>
      <c r="S4" s="57" t="s">
        <v>24</v>
      </c>
      <c r="T4" s="57" t="s">
        <v>38</v>
      </c>
      <c r="U4" s="57" t="s">
        <v>26</v>
      </c>
      <c r="V4" s="57" t="s">
        <v>35</v>
      </c>
      <c r="W4" s="57" t="s">
        <v>26</v>
      </c>
      <c r="X4" s="57" t="s">
        <v>35</v>
      </c>
      <c r="Y4" s="57" t="s">
        <v>24</v>
      </c>
      <c r="Z4" s="57" t="s">
        <v>36</v>
      </c>
      <c r="AB4" s="58" t="str">
        <f>UPPER(Form_Responses13[[#This Row],[NOMBRE SOCIO/A]])</f>
        <v>MARTIN OSSA</v>
      </c>
    </row>
    <row r="5" spans="1:28" s="62" customFormat="1" ht="15.75" customHeight="1" x14ac:dyDescent="0.3">
      <c r="A5" s="24">
        <v>3</v>
      </c>
      <c r="B5" s="59">
        <v>45904.706759259258</v>
      </c>
      <c r="C5" s="60" t="s">
        <v>313</v>
      </c>
      <c r="D5" s="60" t="s">
        <v>404</v>
      </c>
      <c r="E5" s="61">
        <v>140</v>
      </c>
      <c r="F5" s="67" t="s">
        <v>411</v>
      </c>
      <c r="G5" s="61" t="s">
        <v>25</v>
      </c>
      <c r="H5" s="61" t="s">
        <v>29</v>
      </c>
      <c r="I5" s="61" t="s">
        <v>25</v>
      </c>
      <c r="J5" s="61" t="s">
        <v>37</v>
      </c>
      <c r="K5" s="61" t="s">
        <v>25</v>
      </c>
      <c r="L5" s="61" t="s">
        <v>34</v>
      </c>
      <c r="M5" s="61" t="s">
        <v>25</v>
      </c>
      <c r="N5" s="61" t="s">
        <v>37</v>
      </c>
      <c r="O5" s="61" t="s">
        <v>25</v>
      </c>
      <c r="P5" s="61" t="s">
        <v>37</v>
      </c>
      <c r="Q5" s="61" t="s">
        <v>25</v>
      </c>
      <c r="R5" s="61" t="s">
        <v>32</v>
      </c>
      <c r="S5" s="61" t="s">
        <v>24</v>
      </c>
      <c r="T5" s="61" t="s">
        <v>36</v>
      </c>
      <c r="U5" s="61" t="s">
        <v>25</v>
      </c>
      <c r="V5" s="61" t="s">
        <v>34</v>
      </c>
      <c r="W5" s="61" t="s">
        <v>24</v>
      </c>
      <c r="X5" s="61" t="s">
        <v>28</v>
      </c>
      <c r="Y5" s="61" t="s">
        <v>26</v>
      </c>
      <c r="Z5" s="61" t="s">
        <v>27</v>
      </c>
      <c r="AB5" s="62" t="str">
        <f>UPPER(Form_Responses13[[#This Row],[NOMBRE SOCIO/A]])</f>
        <v>MATIAS MONTERO OLIVARES</v>
      </c>
    </row>
    <row r="6" spans="1:28" s="62" customFormat="1" ht="15.75" customHeight="1" x14ac:dyDescent="0.3">
      <c r="A6" s="24">
        <v>4</v>
      </c>
      <c r="B6" s="59">
        <v>45901.391250000001</v>
      </c>
      <c r="C6" s="60" t="s">
        <v>191</v>
      </c>
      <c r="D6" s="60" t="s">
        <v>361</v>
      </c>
      <c r="E6" s="61">
        <v>130</v>
      </c>
      <c r="F6" s="67" t="s">
        <v>411</v>
      </c>
      <c r="G6" s="61" t="s">
        <v>25</v>
      </c>
      <c r="H6" s="61" t="s">
        <v>29</v>
      </c>
      <c r="I6" s="61" t="s">
        <v>25</v>
      </c>
      <c r="J6" s="61" t="s">
        <v>37</v>
      </c>
      <c r="K6" s="61" t="s">
        <v>25</v>
      </c>
      <c r="L6" s="61" t="s">
        <v>34</v>
      </c>
      <c r="M6" s="61" t="s">
        <v>25</v>
      </c>
      <c r="N6" s="61" t="s">
        <v>34</v>
      </c>
      <c r="O6" s="61" t="s">
        <v>25</v>
      </c>
      <c r="P6" s="61" t="s">
        <v>37</v>
      </c>
      <c r="Q6" s="61" t="s">
        <v>24</v>
      </c>
      <c r="R6" s="61" t="s">
        <v>36</v>
      </c>
      <c r="S6" s="61" t="s">
        <v>24</v>
      </c>
      <c r="T6" s="61" t="s">
        <v>38</v>
      </c>
      <c r="U6" s="61" t="s">
        <v>26</v>
      </c>
      <c r="V6" s="61" t="s">
        <v>31</v>
      </c>
      <c r="W6" s="61" t="s">
        <v>26</v>
      </c>
      <c r="X6" s="61" t="s">
        <v>31</v>
      </c>
      <c r="Y6" s="61" t="s">
        <v>26</v>
      </c>
      <c r="Z6" s="61" t="s">
        <v>27</v>
      </c>
      <c r="AB6" s="62" t="str">
        <f>UPPER(Form_Responses13[[#This Row],[NOMBRE SOCIO/A]])</f>
        <v>ALVARO CABELLO GORDON</v>
      </c>
    </row>
    <row r="7" spans="1:28" s="62" customFormat="1" ht="15.75" customHeight="1" x14ac:dyDescent="0.3">
      <c r="A7" s="24">
        <v>5</v>
      </c>
      <c r="B7" s="59">
        <v>45902.590914351851</v>
      </c>
      <c r="C7" s="60" t="s">
        <v>227</v>
      </c>
      <c r="D7" s="60" t="s">
        <v>375</v>
      </c>
      <c r="E7" s="61">
        <v>130</v>
      </c>
      <c r="F7" s="67" t="s">
        <v>411</v>
      </c>
      <c r="G7" s="61" t="s">
        <v>25</v>
      </c>
      <c r="H7" s="61" t="s">
        <v>32</v>
      </c>
      <c r="I7" s="61" t="s">
        <v>25</v>
      </c>
      <c r="J7" s="61" t="s">
        <v>34</v>
      </c>
      <c r="K7" s="61" t="s">
        <v>25</v>
      </c>
      <c r="L7" s="61" t="s">
        <v>34</v>
      </c>
      <c r="M7" s="61" t="s">
        <v>25</v>
      </c>
      <c r="N7" s="61" t="s">
        <v>37</v>
      </c>
      <c r="O7" s="61" t="s">
        <v>25</v>
      </c>
      <c r="P7" s="61" t="s">
        <v>34</v>
      </c>
      <c r="Q7" s="61" t="s">
        <v>24</v>
      </c>
      <c r="R7" s="61" t="s">
        <v>36</v>
      </c>
      <c r="S7" s="61" t="s">
        <v>24</v>
      </c>
      <c r="T7" s="61" t="s">
        <v>38</v>
      </c>
      <c r="U7" s="61" t="s">
        <v>26</v>
      </c>
      <c r="V7" s="61" t="s">
        <v>31</v>
      </c>
      <c r="W7" s="61" t="s">
        <v>26</v>
      </c>
      <c r="X7" s="61" t="s">
        <v>31</v>
      </c>
      <c r="Y7" s="61" t="s">
        <v>26</v>
      </c>
      <c r="Z7" s="61" t="s">
        <v>31</v>
      </c>
      <c r="AB7" s="62" t="str">
        <f>UPPER(Form_Responses13[[#This Row],[NOMBRE SOCIO/A]])</f>
        <v>CRISTIAN ARANDA</v>
      </c>
    </row>
    <row r="8" spans="1:28" s="62" customFormat="1" ht="15.75" customHeight="1" x14ac:dyDescent="0.3">
      <c r="A8" s="24">
        <v>6</v>
      </c>
      <c r="B8" s="59">
        <v>45902.607372685183</v>
      </c>
      <c r="C8" s="60" t="s">
        <v>237</v>
      </c>
      <c r="D8" s="60" t="s">
        <v>379</v>
      </c>
      <c r="E8" s="61">
        <v>130</v>
      </c>
      <c r="F8" s="67" t="s">
        <v>411</v>
      </c>
      <c r="G8" s="61" t="s">
        <v>26</v>
      </c>
      <c r="H8" s="61" t="s">
        <v>35</v>
      </c>
      <c r="I8" s="61" t="s">
        <v>25</v>
      </c>
      <c r="J8" s="61" t="s">
        <v>37</v>
      </c>
      <c r="K8" s="61" t="s">
        <v>25</v>
      </c>
      <c r="L8" s="61" t="s">
        <v>34</v>
      </c>
      <c r="M8" s="61" t="s">
        <v>25</v>
      </c>
      <c r="N8" s="61" t="s">
        <v>34</v>
      </c>
      <c r="O8" s="61" t="s">
        <v>25</v>
      </c>
      <c r="P8" s="61" t="s">
        <v>44</v>
      </c>
      <c r="Q8" s="61" t="s">
        <v>25</v>
      </c>
      <c r="R8" s="61" t="s">
        <v>29</v>
      </c>
      <c r="S8" s="61" t="s">
        <v>26</v>
      </c>
      <c r="T8" s="61" t="s">
        <v>35</v>
      </c>
      <c r="U8" s="61" t="s">
        <v>26</v>
      </c>
      <c r="V8" s="61" t="s">
        <v>31</v>
      </c>
      <c r="W8" s="61" t="s">
        <v>26</v>
      </c>
      <c r="X8" s="61" t="s">
        <v>31</v>
      </c>
      <c r="Y8" s="61" t="s">
        <v>26</v>
      </c>
      <c r="Z8" s="61" t="s">
        <v>31</v>
      </c>
      <c r="AB8" s="62" t="str">
        <f>UPPER(Form_Responses13[[#This Row],[NOMBRE SOCIO/A]])</f>
        <v>ROBERTO VERDUGO FIGUEROA</v>
      </c>
    </row>
    <row r="9" spans="1:28" s="62" customFormat="1" ht="15.75" customHeight="1" x14ac:dyDescent="0.3">
      <c r="A9" s="24">
        <v>7</v>
      </c>
      <c r="B9" s="59">
        <v>45895.528796296298</v>
      </c>
      <c r="C9" s="60" t="s">
        <v>107</v>
      </c>
      <c r="D9" s="60" t="s">
        <v>334</v>
      </c>
      <c r="E9" s="61">
        <v>120</v>
      </c>
      <c r="F9" s="67" t="s">
        <v>411</v>
      </c>
      <c r="G9" s="61" t="s">
        <v>26</v>
      </c>
      <c r="H9" s="61" t="s">
        <v>31</v>
      </c>
      <c r="I9" s="61" t="s">
        <v>25</v>
      </c>
      <c r="J9" s="61" t="s">
        <v>37</v>
      </c>
      <c r="K9" s="61" t="s">
        <v>25</v>
      </c>
      <c r="L9" s="61" t="s">
        <v>32</v>
      </c>
      <c r="M9" s="61" t="s">
        <v>25</v>
      </c>
      <c r="N9" s="61" t="s">
        <v>29</v>
      </c>
      <c r="O9" s="61" t="s">
        <v>25</v>
      </c>
      <c r="P9" s="61" t="s">
        <v>34</v>
      </c>
      <c r="Q9" s="61" t="s">
        <v>25</v>
      </c>
      <c r="R9" s="61" t="s">
        <v>29</v>
      </c>
      <c r="S9" s="61" t="s">
        <v>26</v>
      </c>
      <c r="T9" s="61" t="s">
        <v>27</v>
      </c>
      <c r="U9" s="61" t="s">
        <v>24</v>
      </c>
      <c r="V9" s="61" t="s">
        <v>36</v>
      </c>
      <c r="W9" s="61" t="s">
        <v>24</v>
      </c>
      <c r="X9" s="61" t="s">
        <v>38</v>
      </c>
      <c r="Y9" s="61" t="s">
        <v>26</v>
      </c>
      <c r="Z9" s="61" t="s">
        <v>31</v>
      </c>
      <c r="AB9" s="62" t="str">
        <f>UPPER(Form_Responses13[[#This Row],[NOMBRE SOCIO/A]])</f>
        <v>CAMILO VALDES</v>
      </c>
    </row>
    <row r="10" spans="1:28" ht="15.75" customHeight="1" x14ac:dyDescent="0.25">
      <c r="A10" s="2">
        <v>8</v>
      </c>
      <c r="B10" s="44">
        <v>45895.532604166663</v>
      </c>
      <c r="C10" s="45" t="s">
        <v>115</v>
      </c>
      <c r="D10" s="45" t="s">
        <v>337</v>
      </c>
      <c r="E10" s="43">
        <v>120</v>
      </c>
      <c r="F10" s="69" t="s">
        <v>74</v>
      </c>
      <c r="G10" s="46" t="s">
        <v>25</v>
      </c>
      <c r="H10" s="46" t="s">
        <v>29</v>
      </c>
      <c r="I10" s="46" t="s">
        <v>25</v>
      </c>
      <c r="J10" s="46" t="s">
        <v>37</v>
      </c>
      <c r="K10" s="46" t="s">
        <v>25</v>
      </c>
      <c r="L10" s="46" t="s">
        <v>32</v>
      </c>
      <c r="M10" s="46" t="s">
        <v>25</v>
      </c>
      <c r="N10" s="46" t="s">
        <v>37</v>
      </c>
      <c r="O10" s="46" t="s">
        <v>25</v>
      </c>
      <c r="P10" s="46" t="s">
        <v>34</v>
      </c>
      <c r="Q10" s="46" t="s">
        <v>26</v>
      </c>
      <c r="R10" s="46" t="s">
        <v>27</v>
      </c>
      <c r="S10" s="46" t="s">
        <v>26</v>
      </c>
      <c r="T10" s="46" t="s">
        <v>31</v>
      </c>
      <c r="U10" s="46" t="s">
        <v>25</v>
      </c>
      <c r="V10" s="46" t="s">
        <v>29</v>
      </c>
      <c r="W10" s="46" t="s">
        <v>26</v>
      </c>
      <c r="X10" s="46" t="s">
        <v>27</v>
      </c>
      <c r="Y10" s="46" t="s">
        <v>24</v>
      </c>
      <c r="Z10" s="46" t="s">
        <v>36</v>
      </c>
      <c r="AB10" s="25" t="str">
        <f>UPPER(Form_Responses13[[#This Row],[NOMBRE SOCIO/A]])</f>
        <v>CAMILA FRANCISCA GÓMEZ FIGUEROA</v>
      </c>
    </row>
    <row r="11" spans="1:28" ht="15.75" customHeight="1" x14ac:dyDescent="0.25">
      <c r="A11" s="2">
        <v>9</v>
      </c>
      <c r="B11" s="44">
        <v>45896.362708333334</v>
      </c>
      <c r="C11" s="45" t="s">
        <v>159</v>
      </c>
      <c r="D11" s="45" t="s">
        <v>351</v>
      </c>
      <c r="E11" s="43">
        <v>120</v>
      </c>
      <c r="F11" s="69" t="s">
        <v>74</v>
      </c>
      <c r="G11" s="46" t="s">
        <v>25</v>
      </c>
      <c r="H11" s="46" t="s">
        <v>34</v>
      </c>
      <c r="I11" s="46" t="s">
        <v>25</v>
      </c>
      <c r="J11" s="46" t="s">
        <v>37</v>
      </c>
      <c r="K11" s="46" t="s">
        <v>25</v>
      </c>
      <c r="L11" s="46" t="s">
        <v>29</v>
      </c>
      <c r="M11" s="46" t="s">
        <v>25</v>
      </c>
      <c r="N11" s="46" t="s">
        <v>29</v>
      </c>
      <c r="O11" s="46" t="s">
        <v>25</v>
      </c>
      <c r="P11" s="46" t="s">
        <v>34</v>
      </c>
      <c r="Q11" s="46" t="s">
        <v>26</v>
      </c>
      <c r="R11" s="46" t="s">
        <v>29</v>
      </c>
      <c r="S11" s="46" t="s">
        <v>24</v>
      </c>
      <c r="T11" s="46" t="s">
        <v>36</v>
      </c>
      <c r="U11" s="46" t="s">
        <v>26</v>
      </c>
      <c r="V11" s="46" t="s">
        <v>29</v>
      </c>
      <c r="W11" s="46" t="s">
        <v>26</v>
      </c>
      <c r="X11" s="46" t="s">
        <v>32</v>
      </c>
      <c r="Y11" s="46" t="s">
        <v>24</v>
      </c>
      <c r="Z11" s="46" t="s">
        <v>36</v>
      </c>
      <c r="AB11" s="25" t="str">
        <f>UPPER(Form_Responses13[[#This Row],[NOMBRE SOCIO/A]])</f>
        <v>ALEJANDRO HERNANDEZ</v>
      </c>
    </row>
    <row r="12" spans="1:28" ht="15.75" customHeight="1" x14ac:dyDescent="0.25">
      <c r="A12" s="2">
        <v>10</v>
      </c>
      <c r="B12" s="44">
        <v>45896.419479166667</v>
      </c>
      <c r="C12" s="45" t="s">
        <v>165</v>
      </c>
      <c r="D12" s="45" t="s">
        <v>353</v>
      </c>
      <c r="E12" s="43">
        <v>120</v>
      </c>
      <c r="F12" s="69" t="s">
        <v>74</v>
      </c>
      <c r="G12" s="46" t="s">
        <v>26</v>
      </c>
      <c r="H12" s="46" t="s">
        <v>35</v>
      </c>
      <c r="I12" s="46" t="s">
        <v>25</v>
      </c>
      <c r="J12" s="46" t="s">
        <v>37</v>
      </c>
      <c r="K12" s="46" t="s">
        <v>25</v>
      </c>
      <c r="L12" s="46" t="s">
        <v>34</v>
      </c>
      <c r="M12" s="46" t="s">
        <v>25</v>
      </c>
      <c r="N12" s="46" t="s">
        <v>37</v>
      </c>
      <c r="O12" s="46" t="s">
        <v>25</v>
      </c>
      <c r="P12" s="46" t="s">
        <v>32</v>
      </c>
      <c r="Q12" s="46" t="s">
        <v>24</v>
      </c>
      <c r="R12" s="46" t="s">
        <v>28</v>
      </c>
      <c r="S12" s="46" t="s">
        <v>26</v>
      </c>
      <c r="T12" s="46" t="s">
        <v>29</v>
      </c>
      <c r="U12" s="46" t="s">
        <v>24</v>
      </c>
      <c r="V12" s="46" t="s">
        <v>38</v>
      </c>
      <c r="W12" s="46" t="s">
        <v>26</v>
      </c>
      <c r="X12" s="46" t="s">
        <v>27</v>
      </c>
      <c r="Y12" s="46" t="s">
        <v>26</v>
      </c>
      <c r="Z12" s="46" t="s">
        <v>31</v>
      </c>
      <c r="AB12" s="25" t="str">
        <f>UPPER(Form_Responses13[[#This Row],[NOMBRE SOCIO/A]])</f>
        <v>STEFANO BOTELLO</v>
      </c>
    </row>
    <row r="13" spans="1:28" ht="15.75" customHeight="1" x14ac:dyDescent="0.25">
      <c r="A13" s="2">
        <v>11</v>
      </c>
      <c r="B13" s="44">
        <v>45897.726759259262</v>
      </c>
      <c r="C13" s="45" t="s">
        <v>180</v>
      </c>
      <c r="D13" s="45" t="s">
        <v>181</v>
      </c>
      <c r="E13" s="43">
        <v>120</v>
      </c>
      <c r="F13" s="69" t="s">
        <v>74</v>
      </c>
      <c r="G13" s="46" t="s">
        <v>25</v>
      </c>
      <c r="H13" s="46" t="s">
        <v>33</v>
      </c>
      <c r="I13" s="46" t="s">
        <v>25</v>
      </c>
      <c r="J13" s="46" t="s">
        <v>37</v>
      </c>
      <c r="K13" s="46" t="s">
        <v>25</v>
      </c>
      <c r="L13" s="46" t="s">
        <v>34</v>
      </c>
      <c r="M13" s="46" t="s">
        <v>25</v>
      </c>
      <c r="N13" s="46" t="s">
        <v>37</v>
      </c>
      <c r="O13" s="46" t="s">
        <v>25</v>
      </c>
      <c r="P13" s="46" t="s">
        <v>33</v>
      </c>
      <c r="Q13" s="46" t="s">
        <v>25</v>
      </c>
      <c r="R13" s="46" t="s">
        <v>32</v>
      </c>
      <c r="S13" s="46" t="s">
        <v>26</v>
      </c>
      <c r="T13" s="46" t="s">
        <v>35</v>
      </c>
      <c r="U13" s="46" t="s">
        <v>25</v>
      </c>
      <c r="V13" s="46" t="s">
        <v>32</v>
      </c>
      <c r="W13" s="46" t="s">
        <v>26</v>
      </c>
      <c r="X13" s="46" t="s">
        <v>35</v>
      </c>
      <c r="Y13" s="46" t="s">
        <v>26</v>
      </c>
      <c r="Z13" s="46" t="s">
        <v>27</v>
      </c>
      <c r="AB13" s="25" t="str">
        <f>UPPER(Form_Responses13[[#This Row],[NOMBRE SOCIO/A]])</f>
        <v>ROSEMARY LLERENA</v>
      </c>
    </row>
    <row r="14" spans="1:28" ht="15.75" customHeight="1" x14ac:dyDescent="0.25">
      <c r="A14" s="2">
        <v>12</v>
      </c>
      <c r="B14" s="41">
        <v>45902.566817129627</v>
      </c>
      <c r="C14" s="42" t="s">
        <v>220</v>
      </c>
      <c r="D14" s="42" t="s">
        <v>372</v>
      </c>
      <c r="E14" s="43">
        <v>120</v>
      </c>
      <c r="F14" s="69" t="s">
        <v>74</v>
      </c>
      <c r="G14" s="43" t="s">
        <v>25</v>
      </c>
      <c r="H14" s="43" t="s">
        <v>29</v>
      </c>
      <c r="I14" s="43" t="s">
        <v>25</v>
      </c>
      <c r="J14" s="43" t="s">
        <v>34</v>
      </c>
      <c r="K14" s="43" t="s">
        <v>25</v>
      </c>
      <c r="L14" s="43" t="s">
        <v>29</v>
      </c>
      <c r="M14" s="43" t="s">
        <v>25</v>
      </c>
      <c r="N14" s="43" t="s">
        <v>37</v>
      </c>
      <c r="O14" s="43" t="s">
        <v>25</v>
      </c>
      <c r="P14" s="43" t="s">
        <v>34</v>
      </c>
      <c r="Q14" s="43" t="s">
        <v>24</v>
      </c>
      <c r="R14" s="43" t="s">
        <v>36</v>
      </c>
      <c r="S14" s="43" t="s">
        <v>24</v>
      </c>
      <c r="T14" s="43" t="s">
        <v>38</v>
      </c>
      <c r="U14" s="43" t="s">
        <v>26</v>
      </c>
      <c r="V14" s="43" t="s">
        <v>30</v>
      </c>
      <c r="W14" s="43" t="s">
        <v>24</v>
      </c>
      <c r="X14" s="43" t="s">
        <v>28</v>
      </c>
      <c r="Y14" s="43" t="s">
        <v>26</v>
      </c>
      <c r="Z14" s="43" t="s">
        <v>31</v>
      </c>
      <c r="AB14" s="25" t="str">
        <f>UPPER(Form_Responses13[[#This Row],[NOMBRE SOCIO/A]])</f>
        <v>PEDRO PABLO CÁRDENAS</v>
      </c>
    </row>
    <row r="15" spans="1:28" ht="15.75" customHeight="1" x14ac:dyDescent="0.25">
      <c r="A15" s="2">
        <v>13</v>
      </c>
      <c r="B15" s="41">
        <v>45902.740613425929</v>
      </c>
      <c r="C15" s="42" t="s">
        <v>251</v>
      </c>
      <c r="D15" s="42" t="s">
        <v>383</v>
      </c>
      <c r="E15" s="43">
        <v>120</v>
      </c>
      <c r="F15" s="69" t="s">
        <v>74</v>
      </c>
      <c r="G15" s="43" t="s">
        <v>25</v>
      </c>
      <c r="H15" s="43" t="s">
        <v>29</v>
      </c>
      <c r="I15" s="43" t="s">
        <v>25</v>
      </c>
      <c r="J15" s="43" t="s">
        <v>33</v>
      </c>
      <c r="K15" s="43" t="s">
        <v>25</v>
      </c>
      <c r="L15" s="43" t="s">
        <v>34</v>
      </c>
      <c r="M15" s="43" t="s">
        <v>25</v>
      </c>
      <c r="N15" s="43" t="s">
        <v>34</v>
      </c>
      <c r="O15" s="43" t="s">
        <v>25</v>
      </c>
      <c r="P15" s="43" t="s">
        <v>37</v>
      </c>
      <c r="Q15" s="43" t="s">
        <v>24</v>
      </c>
      <c r="R15" s="43" t="s">
        <v>38</v>
      </c>
      <c r="S15" s="43" t="s">
        <v>24</v>
      </c>
      <c r="T15" s="43" t="s">
        <v>38</v>
      </c>
      <c r="U15" s="43" t="s">
        <v>24</v>
      </c>
      <c r="V15" s="43" t="s">
        <v>36</v>
      </c>
      <c r="W15" s="43" t="s">
        <v>24</v>
      </c>
      <c r="X15" s="43" t="s">
        <v>38</v>
      </c>
      <c r="Y15" s="43" t="s">
        <v>26</v>
      </c>
      <c r="Z15" s="43" t="s">
        <v>31</v>
      </c>
      <c r="AB15" s="25" t="str">
        <f>UPPER(Form_Responses13[[#This Row],[NOMBRE SOCIO/A]])</f>
        <v>NICOLÁS JOBET</v>
      </c>
    </row>
    <row r="16" spans="1:28" ht="15.75" customHeight="1" x14ac:dyDescent="0.25">
      <c r="A16" s="2">
        <v>14</v>
      </c>
      <c r="B16" s="41">
        <v>45904.467129629629</v>
      </c>
      <c r="C16" s="42" t="s">
        <v>289</v>
      </c>
      <c r="D16" s="42" t="s">
        <v>395</v>
      </c>
      <c r="E16" s="43">
        <v>120</v>
      </c>
      <c r="F16" s="69" t="s">
        <v>74</v>
      </c>
      <c r="G16" s="43" t="s">
        <v>24</v>
      </c>
      <c r="H16" s="47" t="s">
        <v>36</v>
      </c>
      <c r="I16" s="43" t="s">
        <v>25</v>
      </c>
      <c r="J16" s="43" t="s">
        <v>37</v>
      </c>
      <c r="K16" s="43" t="s">
        <v>25</v>
      </c>
      <c r="L16" s="43" t="s">
        <v>34</v>
      </c>
      <c r="M16" s="43" t="s">
        <v>25</v>
      </c>
      <c r="N16" s="43" t="s">
        <v>37</v>
      </c>
      <c r="O16" s="43" t="s">
        <v>25</v>
      </c>
      <c r="P16" s="47" t="s">
        <v>32</v>
      </c>
      <c r="Q16" s="43" t="s">
        <v>24</v>
      </c>
      <c r="R16" s="47" t="s">
        <v>36</v>
      </c>
      <c r="S16" s="43" t="s">
        <v>25</v>
      </c>
      <c r="T16" s="43" t="s">
        <v>29</v>
      </c>
      <c r="U16" s="43" t="s">
        <v>24</v>
      </c>
      <c r="V16" s="47" t="s">
        <v>36</v>
      </c>
      <c r="W16" s="43" t="s">
        <v>25</v>
      </c>
      <c r="X16" s="47" t="s">
        <v>32</v>
      </c>
      <c r="Y16" s="43" t="s">
        <v>26</v>
      </c>
      <c r="Z16" s="43" t="s">
        <v>31</v>
      </c>
      <c r="AB16" s="25" t="str">
        <f>UPPER(Form_Responses13[[#This Row],[NOMBRE SOCIO/A]])</f>
        <v>FULVIO CORCIONE</v>
      </c>
    </row>
    <row r="17" spans="1:28" ht="15.75" customHeight="1" x14ac:dyDescent="0.25">
      <c r="A17" s="2">
        <v>15</v>
      </c>
      <c r="B17" s="41">
        <v>45898.41265046296</v>
      </c>
      <c r="C17" s="42" t="s">
        <v>183</v>
      </c>
      <c r="D17" s="42" t="s">
        <v>358</v>
      </c>
      <c r="E17" s="43">
        <v>110</v>
      </c>
      <c r="F17" s="69" t="s">
        <v>74</v>
      </c>
      <c r="G17" s="43" t="s">
        <v>24</v>
      </c>
      <c r="H17" s="43" t="s">
        <v>36</v>
      </c>
      <c r="I17" s="43" t="s">
        <v>25</v>
      </c>
      <c r="J17" s="43" t="s">
        <v>37</v>
      </c>
      <c r="K17" s="43" t="s">
        <v>25</v>
      </c>
      <c r="L17" s="43" t="s">
        <v>29</v>
      </c>
      <c r="M17" s="43" t="s">
        <v>24</v>
      </c>
      <c r="N17" s="43" t="s">
        <v>38</v>
      </c>
      <c r="O17" s="43" t="s">
        <v>25</v>
      </c>
      <c r="P17" s="43" t="s">
        <v>37</v>
      </c>
      <c r="Q17" s="43" t="s">
        <v>24</v>
      </c>
      <c r="R17" s="43" t="s">
        <v>38</v>
      </c>
      <c r="S17" s="43" t="s">
        <v>26</v>
      </c>
      <c r="T17" s="43" t="s">
        <v>31</v>
      </c>
      <c r="U17" s="43" t="s">
        <v>26</v>
      </c>
      <c r="V17" s="43" t="s">
        <v>31</v>
      </c>
      <c r="W17" s="43" t="s">
        <v>24</v>
      </c>
      <c r="X17" s="43" t="s">
        <v>38</v>
      </c>
      <c r="Y17" s="43" t="s">
        <v>26</v>
      </c>
      <c r="Z17" s="43" t="s">
        <v>31</v>
      </c>
      <c r="AB17" s="25" t="str">
        <f>UPPER(Form_Responses13[[#This Row],[NOMBRE SOCIO/A]])</f>
        <v>CARLOS CALDERON SALVO</v>
      </c>
    </row>
    <row r="18" spans="1:28" ht="15.75" customHeight="1" x14ac:dyDescent="0.25">
      <c r="A18" s="2">
        <v>16</v>
      </c>
      <c r="B18" s="41">
        <v>45902.613865740743</v>
      </c>
      <c r="C18" s="42" t="s">
        <v>240</v>
      </c>
      <c r="D18" s="42" t="s">
        <v>241</v>
      </c>
      <c r="E18" s="43">
        <v>110</v>
      </c>
      <c r="F18" s="69" t="s">
        <v>74</v>
      </c>
      <c r="G18" s="43" t="s">
        <v>24</v>
      </c>
      <c r="H18" s="43" t="s">
        <v>36</v>
      </c>
      <c r="I18" s="43" t="s">
        <v>25</v>
      </c>
      <c r="J18" s="43" t="s">
        <v>32</v>
      </c>
      <c r="K18" s="43" t="s">
        <v>25</v>
      </c>
      <c r="L18" s="43" t="s">
        <v>34</v>
      </c>
      <c r="M18" s="43" t="s">
        <v>25</v>
      </c>
      <c r="N18" s="43" t="s">
        <v>33</v>
      </c>
      <c r="O18" s="43" t="s">
        <v>25</v>
      </c>
      <c r="P18" s="43" t="s">
        <v>37</v>
      </c>
      <c r="Q18" s="43" t="s">
        <v>26</v>
      </c>
      <c r="R18" s="43" t="s">
        <v>27</v>
      </c>
      <c r="S18" s="43" t="s">
        <v>26</v>
      </c>
      <c r="T18" s="43" t="s">
        <v>27</v>
      </c>
      <c r="U18" s="43" t="s">
        <v>26</v>
      </c>
      <c r="V18" s="43" t="s">
        <v>35</v>
      </c>
      <c r="W18" s="43" t="s">
        <v>26</v>
      </c>
      <c r="X18" s="43" t="s">
        <v>27</v>
      </c>
      <c r="Y18" s="43" t="s">
        <v>26</v>
      </c>
      <c r="Z18" s="43" t="s">
        <v>31</v>
      </c>
      <c r="AB18" s="25" t="str">
        <f>UPPER(Form_Responses13[[#This Row],[NOMBRE SOCIO/A]])</f>
        <v>ANDREINA ONTIVEROS</v>
      </c>
    </row>
    <row r="19" spans="1:28" ht="15.75" customHeight="1" x14ac:dyDescent="0.25">
      <c r="A19" s="2">
        <v>17</v>
      </c>
      <c r="B19" s="41">
        <v>45904.509259259263</v>
      </c>
      <c r="C19" s="42" t="s">
        <v>300</v>
      </c>
      <c r="D19" s="42" t="s">
        <v>399</v>
      </c>
      <c r="E19" s="43">
        <v>110</v>
      </c>
      <c r="F19" s="69" t="s">
        <v>74</v>
      </c>
      <c r="G19" s="43" t="s">
        <v>25</v>
      </c>
      <c r="H19" s="43" t="s">
        <v>32</v>
      </c>
      <c r="I19" s="43" t="s">
        <v>25</v>
      </c>
      <c r="J19" s="43" t="s">
        <v>33</v>
      </c>
      <c r="K19" s="43" t="s">
        <v>25</v>
      </c>
      <c r="L19" s="43" t="s">
        <v>34</v>
      </c>
      <c r="M19" s="43" t="s">
        <v>25</v>
      </c>
      <c r="N19" s="43" t="s">
        <v>37</v>
      </c>
      <c r="O19" s="43" t="s">
        <v>25</v>
      </c>
      <c r="P19" s="43" t="s">
        <v>33</v>
      </c>
      <c r="Q19" s="43" t="s">
        <v>25</v>
      </c>
      <c r="R19" s="43" t="s">
        <v>32</v>
      </c>
      <c r="S19" s="43" t="s">
        <v>26</v>
      </c>
      <c r="T19" s="43" t="s">
        <v>32</v>
      </c>
      <c r="U19" s="43" t="s">
        <v>25</v>
      </c>
      <c r="V19" s="43" t="s">
        <v>29</v>
      </c>
      <c r="W19" s="43" t="s">
        <v>25</v>
      </c>
      <c r="X19" s="43" t="s">
        <v>32</v>
      </c>
      <c r="Y19" s="43" t="s">
        <v>26</v>
      </c>
      <c r="Z19" s="43" t="s">
        <v>32</v>
      </c>
      <c r="AB19" s="25" t="str">
        <f>UPPER(Form_Responses13[[#This Row],[NOMBRE SOCIO/A]])</f>
        <v>ERICK ITURRA</v>
      </c>
    </row>
    <row r="20" spans="1:28" ht="15.75" customHeight="1" x14ac:dyDescent="0.25">
      <c r="A20" s="2">
        <v>18</v>
      </c>
      <c r="B20" s="44">
        <v>45895.530891203707</v>
      </c>
      <c r="C20" s="45" t="s">
        <v>110</v>
      </c>
      <c r="D20" s="45" t="s">
        <v>335</v>
      </c>
      <c r="E20" s="43">
        <v>100</v>
      </c>
      <c r="F20" s="69" t="s">
        <v>74</v>
      </c>
      <c r="G20" s="46" t="s">
        <v>25</v>
      </c>
      <c r="H20" s="46" t="s">
        <v>29</v>
      </c>
      <c r="I20" s="46" t="s">
        <v>25</v>
      </c>
      <c r="J20" s="46" t="s">
        <v>34</v>
      </c>
      <c r="K20" s="46" t="s">
        <v>25</v>
      </c>
      <c r="L20" s="46" t="s">
        <v>32</v>
      </c>
      <c r="M20" s="46" t="s">
        <v>25</v>
      </c>
      <c r="N20" s="46" t="s">
        <v>34</v>
      </c>
      <c r="O20" s="46" t="s">
        <v>25</v>
      </c>
      <c r="P20" s="46" t="s">
        <v>37</v>
      </c>
      <c r="Q20" s="46" t="s">
        <v>26</v>
      </c>
      <c r="R20" s="46" t="s">
        <v>27</v>
      </c>
      <c r="S20" s="46" t="s">
        <v>26</v>
      </c>
      <c r="T20" s="46" t="s">
        <v>34</v>
      </c>
      <c r="U20" s="46" t="s">
        <v>25</v>
      </c>
      <c r="V20" s="46" t="s">
        <v>29</v>
      </c>
      <c r="W20" s="46" t="s">
        <v>26</v>
      </c>
      <c r="X20" s="46" t="s">
        <v>35</v>
      </c>
      <c r="Y20" s="46" t="s">
        <v>25</v>
      </c>
      <c r="Z20" s="46" t="s">
        <v>29</v>
      </c>
      <c r="AB20" s="25" t="str">
        <f>UPPER(Form_Responses13[[#This Row],[NOMBRE SOCIO/A]])</f>
        <v>SEBASTIAN KRAMER ASENJO</v>
      </c>
    </row>
    <row r="21" spans="1:28" ht="15.75" customHeight="1" x14ac:dyDescent="0.25">
      <c r="A21" s="2">
        <v>19</v>
      </c>
      <c r="B21" s="44">
        <v>45902.531145833331</v>
      </c>
      <c r="C21" s="45" t="s">
        <v>213</v>
      </c>
      <c r="D21" s="45" t="s">
        <v>369</v>
      </c>
      <c r="E21" s="43">
        <v>100</v>
      </c>
      <c r="F21" s="69" t="s">
        <v>74</v>
      </c>
      <c r="G21" s="46" t="s">
        <v>25</v>
      </c>
      <c r="H21" s="46" t="s">
        <v>29</v>
      </c>
      <c r="I21" s="46" t="s">
        <v>25</v>
      </c>
      <c r="J21" s="46" t="s">
        <v>33</v>
      </c>
      <c r="K21" s="46" t="s">
        <v>25</v>
      </c>
      <c r="L21" s="46" t="s">
        <v>32</v>
      </c>
      <c r="M21" s="46" t="s">
        <v>25</v>
      </c>
      <c r="N21" s="46" t="s">
        <v>37</v>
      </c>
      <c r="O21" s="46" t="s">
        <v>25</v>
      </c>
      <c r="P21" s="46" t="s">
        <v>32</v>
      </c>
      <c r="Q21" s="46" t="s">
        <v>25</v>
      </c>
      <c r="R21" s="46" t="s">
        <v>29</v>
      </c>
      <c r="S21" s="46" t="s">
        <v>24</v>
      </c>
      <c r="T21" s="46" t="s">
        <v>28</v>
      </c>
      <c r="U21" s="46" t="s">
        <v>24</v>
      </c>
      <c r="V21" s="46" t="s">
        <v>38</v>
      </c>
      <c r="W21" s="46" t="s">
        <v>24</v>
      </c>
      <c r="X21" s="46" t="s">
        <v>36</v>
      </c>
      <c r="Y21" s="46" t="s">
        <v>25</v>
      </c>
      <c r="Z21" s="46" t="s">
        <v>29</v>
      </c>
      <c r="AB21" s="25" t="str">
        <f>UPPER(Form_Responses13[[#This Row],[NOMBRE SOCIO/A]])</f>
        <v>ALEJANDRO GATICA</v>
      </c>
    </row>
    <row r="22" spans="1:28" ht="15.75" customHeight="1" x14ac:dyDescent="0.25">
      <c r="A22" s="2">
        <v>20</v>
      </c>
      <c r="B22" s="44">
        <v>45902.631493055553</v>
      </c>
      <c r="C22" s="45" t="s">
        <v>242</v>
      </c>
      <c r="D22" s="45" t="s">
        <v>380</v>
      </c>
      <c r="E22" s="43">
        <v>100</v>
      </c>
      <c r="F22" s="69" t="s">
        <v>74</v>
      </c>
      <c r="G22" s="46" t="s">
        <v>25</v>
      </c>
      <c r="H22" s="46" t="s">
        <v>29</v>
      </c>
      <c r="I22" s="46" t="s">
        <v>25</v>
      </c>
      <c r="J22" s="46" t="s">
        <v>40</v>
      </c>
      <c r="K22" s="46" t="s">
        <v>25</v>
      </c>
      <c r="L22" s="46" t="s">
        <v>34</v>
      </c>
      <c r="M22" s="46" t="s">
        <v>25</v>
      </c>
      <c r="N22" s="46" t="s">
        <v>33</v>
      </c>
      <c r="O22" s="46" t="s">
        <v>25</v>
      </c>
      <c r="P22" s="46" t="s">
        <v>29</v>
      </c>
      <c r="Q22" s="46" t="s">
        <v>26</v>
      </c>
      <c r="R22" s="46" t="s">
        <v>35</v>
      </c>
      <c r="S22" s="46" t="s">
        <v>24</v>
      </c>
      <c r="T22" s="46" t="s">
        <v>38</v>
      </c>
      <c r="U22" s="46" t="s">
        <v>26</v>
      </c>
      <c r="V22" s="46" t="s">
        <v>30</v>
      </c>
      <c r="W22" s="46" t="s">
        <v>24</v>
      </c>
      <c r="X22" s="46" t="s">
        <v>36</v>
      </c>
      <c r="Y22" s="46" t="s">
        <v>26</v>
      </c>
      <c r="Z22" s="46" t="s">
        <v>31</v>
      </c>
      <c r="AB22" s="25" t="str">
        <f>UPPER(Form_Responses13[[#This Row],[NOMBRE SOCIO/A]])</f>
        <v>MARION FICA</v>
      </c>
    </row>
    <row r="23" spans="1:28" ht="13" x14ac:dyDescent="0.25">
      <c r="A23" s="2">
        <v>21</v>
      </c>
      <c r="B23" s="41">
        <v>45904.449120370373</v>
      </c>
      <c r="C23" s="42" t="s">
        <v>283</v>
      </c>
      <c r="D23" s="42" t="s">
        <v>393</v>
      </c>
      <c r="E23" s="43">
        <v>100</v>
      </c>
      <c r="F23" s="69" t="s">
        <v>74</v>
      </c>
      <c r="G23" s="43" t="s">
        <v>25</v>
      </c>
      <c r="H23" s="43" t="s">
        <v>29</v>
      </c>
      <c r="I23" s="43" t="s">
        <v>25</v>
      </c>
      <c r="J23" s="43" t="s">
        <v>34</v>
      </c>
      <c r="K23" s="43" t="s">
        <v>25</v>
      </c>
      <c r="L23" s="43" t="s">
        <v>34</v>
      </c>
      <c r="M23" s="43" t="s">
        <v>25</v>
      </c>
      <c r="N23" s="43" t="s">
        <v>32</v>
      </c>
      <c r="O23" s="43" t="s">
        <v>25</v>
      </c>
      <c r="P23" s="43" t="s">
        <v>37</v>
      </c>
      <c r="Q23" s="43" t="s">
        <v>25</v>
      </c>
      <c r="R23" s="43" t="s">
        <v>29</v>
      </c>
      <c r="S23" s="43" t="s">
        <v>26</v>
      </c>
      <c r="T23" s="47" t="s">
        <v>27</v>
      </c>
      <c r="U23" s="43" t="s">
        <v>26</v>
      </c>
      <c r="V23" s="43" t="s">
        <v>27</v>
      </c>
      <c r="W23" s="43" t="s">
        <v>26</v>
      </c>
      <c r="X23" s="43" t="s">
        <v>31</v>
      </c>
      <c r="Y23" s="43" t="s">
        <v>25</v>
      </c>
      <c r="Z23" s="43" t="s">
        <v>29</v>
      </c>
      <c r="AB23" s="25" t="str">
        <f>UPPER(Form_Responses13[[#This Row],[NOMBRE SOCIO/A]])</f>
        <v>JUAN IGNACIO CHAVEZ CONTRERAS</v>
      </c>
    </row>
    <row r="24" spans="1:28" ht="13" x14ac:dyDescent="0.25">
      <c r="A24" s="2">
        <v>22</v>
      </c>
      <c r="B24" s="44">
        <v>45904.635127314818</v>
      </c>
      <c r="C24" s="45" t="s">
        <v>308</v>
      </c>
      <c r="D24" s="45" t="s">
        <v>402</v>
      </c>
      <c r="E24" s="43">
        <v>100</v>
      </c>
      <c r="F24" s="69" t="s">
        <v>74</v>
      </c>
      <c r="G24" s="46" t="s">
        <v>26</v>
      </c>
      <c r="H24" s="46" t="s">
        <v>39</v>
      </c>
      <c r="I24" s="46" t="s">
        <v>25</v>
      </c>
      <c r="J24" s="46" t="s">
        <v>34</v>
      </c>
      <c r="K24" s="46" t="s">
        <v>25</v>
      </c>
      <c r="L24" s="46" t="s">
        <v>29</v>
      </c>
      <c r="M24" s="46" t="s">
        <v>25</v>
      </c>
      <c r="N24" s="46" t="s">
        <v>44</v>
      </c>
      <c r="O24" s="46" t="s">
        <v>25</v>
      </c>
      <c r="P24" s="46" t="s">
        <v>37</v>
      </c>
      <c r="Q24" s="46" t="s">
        <v>25</v>
      </c>
      <c r="R24" s="46" t="s">
        <v>29</v>
      </c>
      <c r="S24" s="46" t="s">
        <v>25</v>
      </c>
      <c r="T24" s="46" t="s">
        <v>32</v>
      </c>
      <c r="U24" s="46" t="s">
        <v>24</v>
      </c>
      <c r="V24" s="46" t="s">
        <v>38</v>
      </c>
      <c r="W24" s="46" t="s">
        <v>26</v>
      </c>
      <c r="X24" s="46" t="s">
        <v>31</v>
      </c>
      <c r="Y24" s="46" t="s">
        <v>24</v>
      </c>
      <c r="Z24" s="46" t="s">
        <v>36</v>
      </c>
      <c r="AB24" s="25" t="str">
        <f>UPPER(Form_Responses13[[#This Row],[NOMBRE SOCIO/A]])</f>
        <v>JOSÉ MIGUEL ILLESCA SILVA</v>
      </c>
    </row>
    <row r="25" spans="1:28" ht="13" x14ac:dyDescent="0.25">
      <c r="A25" s="2">
        <v>23</v>
      </c>
      <c r="B25" s="44">
        <v>45895.601261574076</v>
      </c>
      <c r="C25" s="45" t="s">
        <v>126</v>
      </c>
      <c r="D25" s="45" t="s">
        <v>127</v>
      </c>
      <c r="E25" s="43">
        <v>90</v>
      </c>
      <c r="F25" s="69" t="s">
        <v>74</v>
      </c>
      <c r="G25" s="46" t="s">
        <v>24</v>
      </c>
      <c r="H25" s="46" t="s">
        <v>38</v>
      </c>
      <c r="I25" s="46" t="s">
        <v>25</v>
      </c>
      <c r="J25" s="68" t="s">
        <v>32</v>
      </c>
      <c r="K25" s="46" t="s">
        <v>24</v>
      </c>
      <c r="L25" s="46" t="s">
        <v>36</v>
      </c>
      <c r="M25" s="46" t="s">
        <v>25</v>
      </c>
      <c r="N25" s="68" t="s">
        <v>32</v>
      </c>
      <c r="O25" s="46" t="s">
        <v>25</v>
      </c>
      <c r="P25" s="46" t="s">
        <v>34</v>
      </c>
      <c r="Q25" s="46" t="s">
        <v>26</v>
      </c>
      <c r="R25" s="46" t="s">
        <v>35</v>
      </c>
      <c r="S25" s="46" t="s">
        <v>24</v>
      </c>
      <c r="T25" s="46" t="s">
        <v>38</v>
      </c>
      <c r="U25" s="46" t="s">
        <v>26</v>
      </c>
      <c r="V25" s="68" t="s">
        <v>27</v>
      </c>
      <c r="W25" s="46" t="s">
        <v>24</v>
      </c>
      <c r="X25" s="68" t="s">
        <v>36</v>
      </c>
      <c r="Y25" s="46" t="s">
        <v>24</v>
      </c>
      <c r="Z25" s="46" t="s">
        <v>38</v>
      </c>
      <c r="AB25" s="25" t="str">
        <f>UPPER(Form_Responses13[[#This Row],[NOMBRE SOCIO/A]])</f>
        <v>FRANCISCA ORDENES TORRES</v>
      </c>
    </row>
    <row r="26" spans="1:28" ht="13" x14ac:dyDescent="0.25">
      <c r="A26" s="2">
        <v>24</v>
      </c>
      <c r="B26" s="41">
        <v>45895.669525462959</v>
      </c>
      <c r="C26" s="42" t="s">
        <v>139</v>
      </c>
      <c r="D26" s="42" t="s">
        <v>345</v>
      </c>
      <c r="E26" s="43">
        <v>90</v>
      </c>
      <c r="F26" s="69" t="s">
        <v>74</v>
      </c>
      <c r="G26" s="43" t="s">
        <v>25</v>
      </c>
      <c r="H26" s="43" t="s">
        <v>34</v>
      </c>
      <c r="I26" s="43" t="s">
        <v>25</v>
      </c>
      <c r="J26" s="43" t="s">
        <v>34</v>
      </c>
      <c r="K26" s="43" t="s">
        <v>24</v>
      </c>
      <c r="L26" s="43" t="s">
        <v>36</v>
      </c>
      <c r="M26" s="43" t="s">
        <v>25</v>
      </c>
      <c r="N26" s="43" t="s">
        <v>37</v>
      </c>
      <c r="O26" s="43" t="s">
        <v>25</v>
      </c>
      <c r="P26" s="43" t="s">
        <v>32</v>
      </c>
      <c r="Q26" s="43" t="s">
        <v>26</v>
      </c>
      <c r="R26" s="43" t="s">
        <v>35</v>
      </c>
      <c r="S26" s="43" t="s">
        <v>25</v>
      </c>
      <c r="T26" s="43" t="s">
        <v>29</v>
      </c>
      <c r="U26" s="43" t="s">
        <v>26</v>
      </c>
      <c r="V26" s="43" t="s">
        <v>34</v>
      </c>
      <c r="W26" s="43" t="s">
        <v>26</v>
      </c>
      <c r="X26" s="43" t="s">
        <v>35</v>
      </c>
      <c r="Y26" s="43" t="s">
        <v>26</v>
      </c>
      <c r="Z26" s="43" t="s">
        <v>31</v>
      </c>
      <c r="AB26" s="25" t="str">
        <f>UPPER(Form_Responses13[[#This Row],[NOMBRE SOCIO/A]])</f>
        <v>IVAN RODRIGO SOTO CEA</v>
      </c>
    </row>
    <row r="27" spans="1:28" ht="13" x14ac:dyDescent="0.25">
      <c r="A27" s="2">
        <v>25</v>
      </c>
      <c r="B27" s="41">
        <v>45895.693738425929</v>
      </c>
      <c r="C27" s="42" t="s">
        <v>145</v>
      </c>
      <c r="D27" s="42" t="s">
        <v>347</v>
      </c>
      <c r="E27" s="43">
        <v>90</v>
      </c>
      <c r="F27" s="69" t="s">
        <v>74</v>
      </c>
      <c r="G27" s="43" t="s">
        <v>25</v>
      </c>
      <c r="H27" s="47" t="s">
        <v>32</v>
      </c>
      <c r="I27" s="43" t="s">
        <v>25</v>
      </c>
      <c r="J27" s="43" t="s">
        <v>34</v>
      </c>
      <c r="K27" s="43" t="s">
        <v>25</v>
      </c>
      <c r="L27" s="43" t="s">
        <v>29</v>
      </c>
      <c r="M27" s="43" t="s">
        <v>25</v>
      </c>
      <c r="N27" s="43" t="s">
        <v>37</v>
      </c>
      <c r="O27" s="43" t="s">
        <v>25</v>
      </c>
      <c r="P27" s="43" t="s">
        <v>37</v>
      </c>
      <c r="Q27" s="43" t="s">
        <v>24</v>
      </c>
      <c r="R27" s="47" t="s">
        <v>36</v>
      </c>
      <c r="S27" s="43" t="s">
        <v>26</v>
      </c>
      <c r="T27" s="47" t="s">
        <v>27</v>
      </c>
      <c r="U27" s="43" t="s">
        <v>26</v>
      </c>
      <c r="V27" s="43" t="s">
        <v>35</v>
      </c>
      <c r="W27" s="43" t="s">
        <v>26</v>
      </c>
      <c r="X27" s="47" t="s">
        <v>27</v>
      </c>
      <c r="Y27" s="43" t="s">
        <v>24</v>
      </c>
      <c r="Z27" s="47" t="s">
        <v>36</v>
      </c>
      <c r="AB27" s="25" t="str">
        <f>UPPER(Form_Responses13[[#This Row],[NOMBRE SOCIO/A]])</f>
        <v>KURT MC NAB</v>
      </c>
    </row>
    <row r="28" spans="1:28" ht="13" x14ac:dyDescent="0.25">
      <c r="A28" s="2">
        <v>26</v>
      </c>
      <c r="B28" s="44">
        <v>45895.716423611113</v>
      </c>
      <c r="C28" s="45" t="s">
        <v>148</v>
      </c>
      <c r="D28" s="45" t="s">
        <v>149</v>
      </c>
      <c r="E28" s="43">
        <v>90</v>
      </c>
      <c r="F28" s="69" t="s">
        <v>74</v>
      </c>
      <c r="G28" s="46" t="s">
        <v>24</v>
      </c>
      <c r="H28" s="46" t="s">
        <v>28</v>
      </c>
      <c r="I28" s="46" t="s">
        <v>25</v>
      </c>
      <c r="J28" s="46" t="s">
        <v>33</v>
      </c>
      <c r="K28" s="46" t="s">
        <v>25</v>
      </c>
      <c r="L28" s="46" t="s">
        <v>329</v>
      </c>
      <c r="M28" s="46" t="s">
        <v>25</v>
      </c>
      <c r="N28" s="46" t="s">
        <v>75</v>
      </c>
      <c r="O28" s="46" t="s">
        <v>25</v>
      </c>
      <c r="P28" s="46" t="s">
        <v>37</v>
      </c>
      <c r="Q28" s="46" t="s">
        <v>24</v>
      </c>
      <c r="R28" s="46" t="s">
        <v>297</v>
      </c>
      <c r="S28" s="46" t="s">
        <v>26</v>
      </c>
      <c r="T28" s="46" t="s">
        <v>27</v>
      </c>
      <c r="U28" s="46" t="s">
        <v>26</v>
      </c>
      <c r="V28" s="46" t="s">
        <v>52</v>
      </c>
      <c r="W28" s="46" t="s">
        <v>26</v>
      </c>
      <c r="X28" s="46" t="s">
        <v>27</v>
      </c>
      <c r="Y28" s="46" t="s">
        <v>26</v>
      </c>
      <c r="Z28" s="46" t="s">
        <v>30</v>
      </c>
      <c r="AB28" s="25" t="str">
        <f>UPPER(Form_Responses13[[#This Row],[NOMBRE SOCIO/A]])</f>
        <v>CAROLINA AGUIRRE GALLARDO</v>
      </c>
    </row>
    <row r="29" spans="1:28" ht="13" x14ac:dyDescent="0.25">
      <c r="A29" s="2">
        <v>27</v>
      </c>
      <c r="B29" s="44">
        <v>45895.778668981482</v>
      </c>
      <c r="C29" s="45" t="s">
        <v>154</v>
      </c>
      <c r="D29" s="45" t="s">
        <v>349</v>
      </c>
      <c r="E29" s="43">
        <v>90</v>
      </c>
      <c r="F29" s="69" t="s">
        <v>74</v>
      </c>
      <c r="G29" s="46" t="s">
        <v>26</v>
      </c>
      <c r="H29" s="46" t="s">
        <v>35</v>
      </c>
      <c r="I29" s="46" t="s">
        <v>25</v>
      </c>
      <c r="J29" s="46" t="s">
        <v>44</v>
      </c>
      <c r="K29" s="46" t="s">
        <v>25</v>
      </c>
      <c r="L29" s="46" t="s">
        <v>32</v>
      </c>
      <c r="M29" s="46" t="s">
        <v>25</v>
      </c>
      <c r="N29" s="46" t="s">
        <v>33</v>
      </c>
      <c r="O29" s="46" t="s">
        <v>25</v>
      </c>
      <c r="P29" s="46" t="s">
        <v>37</v>
      </c>
      <c r="Q29" s="46" t="s">
        <v>24</v>
      </c>
      <c r="R29" s="46" t="s">
        <v>28</v>
      </c>
      <c r="S29" s="46" t="s">
        <v>24</v>
      </c>
      <c r="T29" s="46" t="s">
        <v>36</v>
      </c>
      <c r="U29" s="46" t="s">
        <v>25</v>
      </c>
      <c r="V29" s="46" t="s">
        <v>32</v>
      </c>
      <c r="W29" s="46" t="s">
        <v>26</v>
      </c>
      <c r="X29" s="46" t="s">
        <v>27</v>
      </c>
      <c r="Y29" s="46" t="s">
        <v>24</v>
      </c>
      <c r="Z29" s="46" t="s">
        <v>36</v>
      </c>
      <c r="AB29" s="25" t="str">
        <f>UPPER(Form_Responses13[[#This Row],[NOMBRE SOCIO/A]])</f>
        <v>JAVIERA MUNITA URIBE</v>
      </c>
    </row>
    <row r="30" spans="1:28" ht="13" x14ac:dyDescent="0.25">
      <c r="A30" s="2">
        <v>28</v>
      </c>
      <c r="B30" s="41">
        <v>45896.348078703704</v>
      </c>
      <c r="C30" s="42" t="s">
        <v>157</v>
      </c>
      <c r="D30" s="42" t="s">
        <v>350</v>
      </c>
      <c r="E30" s="43">
        <v>90</v>
      </c>
      <c r="F30" s="69" t="s">
        <v>74</v>
      </c>
      <c r="G30" s="43" t="s">
        <v>24</v>
      </c>
      <c r="H30" s="43" t="s">
        <v>36</v>
      </c>
      <c r="I30" s="43" t="s">
        <v>25</v>
      </c>
      <c r="J30" s="43" t="s">
        <v>34</v>
      </c>
      <c r="K30" s="43" t="s">
        <v>25</v>
      </c>
      <c r="L30" s="43" t="s">
        <v>34</v>
      </c>
      <c r="M30" s="43" t="s">
        <v>25</v>
      </c>
      <c r="N30" s="43" t="s">
        <v>37</v>
      </c>
      <c r="O30" s="43" t="s">
        <v>24</v>
      </c>
      <c r="P30" s="43" t="s">
        <v>38</v>
      </c>
      <c r="Q30" s="43" t="s">
        <v>24</v>
      </c>
      <c r="R30" s="43" t="s">
        <v>36</v>
      </c>
      <c r="S30" s="43" t="s">
        <v>25</v>
      </c>
      <c r="T30" s="43" t="s">
        <v>32</v>
      </c>
      <c r="U30" s="43" t="s">
        <v>26</v>
      </c>
      <c r="V30" s="43" t="s">
        <v>29</v>
      </c>
      <c r="W30" s="43" t="s">
        <v>26</v>
      </c>
      <c r="X30" s="43" t="s">
        <v>27</v>
      </c>
      <c r="Y30" s="43" t="s">
        <v>24</v>
      </c>
      <c r="Z30" s="43" t="s">
        <v>38</v>
      </c>
      <c r="AB30" s="25" t="str">
        <f>UPPER(Form_Responses13[[#This Row],[NOMBRE SOCIO/A]])</f>
        <v>JOSE MANUEL GUZMAN</v>
      </c>
    </row>
    <row r="31" spans="1:28" ht="13" x14ac:dyDescent="0.25">
      <c r="A31" s="2">
        <v>29</v>
      </c>
      <c r="B31" s="41">
        <v>45900.84101851852</v>
      </c>
      <c r="C31" s="42" t="s">
        <v>189</v>
      </c>
      <c r="D31" s="42" t="s">
        <v>360</v>
      </c>
      <c r="E31" s="43">
        <v>90</v>
      </c>
      <c r="F31" s="69" t="s">
        <v>74</v>
      </c>
      <c r="G31" s="43" t="s">
        <v>26</v>
      </c>
      <c r="H31" s="43" t="s">
        <v>27</v>
      </c>
      <c r="I31" s="43" t="s">
        <v>25</v>
      </c>
      <c r="J31" s="43" t="s">
        <v>34</v>
      </c>
      <c r="K31" s="43" t="s">
        <v>25</v>
      </c>
      <c r="L31" s="43" t="s">
        <v>34</v>
      </c>
      <c r="M31" s="43" t="s">
        <v>25</v>
      </c>
      <c r="N31" s="43" t="s">
        <v>37</v>
      </c>
      <c r="O31" s="43" t="s">
        <v>25</v>
      </c>
      <c r="P31" s="43" t="s">
        <v>34</v>
      </c>
      <c r="Q31" s="43" t="s">
        <v>24</v>
      </c>
      <c r="R31" s="43" t="s">
        <v>36</v>
      </c>
      <c r="S31" s="43" t="s">
        <v>24</v>
      </c>
      <c r="T31" s="43" t="s">
        <v>36</v>
      </c>
      <c r="U31" s="43" t="s">
        <v>26</v>
      </c>
      <c r="V31" s="43" t="s">
        <v>31</v>
      </c>
      <c r="W31" s="43" t="s">
        <v>26</v>
      </c>
      <c r="X31" s="43" t="s">
        <v>35</v>
      </c>
      <c r="Y31" s="43" t="s">
        <v>26</v>
      </c>
      <c r="Z31" s="43" t="s">
        <v>35</v>
      </c>
      <c r="AB31" s="25" t="str">
        <f>UPPER(Form_Responses13[[#This Row],[NOMBRE SOCIO/A]])</f>
        <v>MARLYS QUEZADA</v>
      </c>
    </row>
    <row r="32" spans="1:28" ht="13" x14ac:dyDescent="0.25">
      <c r="A32" s="2">
        <v>30</v>
      </c>
      <c r="B32" s="44">
        <v>45902.472997685189</v>
      </c>
      <c r="C32" s="45" t="s">
        <v>202</v>
      </c>
      <c r="D32" s="45" t="s">
        <v>365</v>
      </c>
      <c r="E32" s="43">
        <v>90</v>
      </c>
      <c r="F32" s="69" t="s">
        <v>74</v>
      </c>
      <c r="G32" s="46" t="s">
        <v>25</v>
      </c>
      <c r="H32" s="46" t="s">
        <v>34</v>
      </c>
      <c r="I32" s="46" t="s">
        <v>25</v>
      </c>
      <c r="J32" s="46" t="s">
        <v>34</v>
      </c>
      <c r="K32" s="46" t="s">
        <v>25</v>
      </c>
      <c r="L32" s="46" t="s">
        <v>32</v>
      </c>
      <c r="M32" s="46" t="s">
        <v>25</v>
      </c>
      <c r="N32" s="46" t="s">
        <v>37</v>
      </c>
      <c r="O32" s="46" t="s">
        <v>25</v>
      </c>
      <c r="P32" s="46" t="s">
        <v>34</v>
      </c>
      <c r="Q32" s="46" t="s">
        <v>25</v>
      </c>
      <c r="R32" s="46" t="s">
        <v>32</v>
      </c>
      <c r="S32" s="46" t="s">
        <v>24</v>
      </c>
      <c r="T32" s="46" t="s">
        <v>29</v>
      </c>
      <c r="U32" s="46" t="s">
        <v>24</v>
      </c>
      <c r="V32" s="46" t="s">
        <v>36</v>
      </c>
      <c r="W32" s="46" t="s">
        <v>24</v>
      </c>
      <c r="X32" s="46" t="s">
        <v>28</v>
      </c>
      <c r="Y32" s="46" t="s">
        <v>26</v>
      </c>
      <c r="Z32" s="46" t="s">
        <v>32</v>
      </c>
      <c r="AB32" s="25" t="str">
        <f>UPPER(Form_Responses13[[#This Row],[NOMBRE SOCIO/A]])</f>
        <v>DOUGLAS MARTINEZ</v>
      </c>
    </row>
    <row r="33" spans="1:28" ht="13" x14ac:dyDescent="0.25">
      <c r="A33" s="2">
        <v>31</v>
      </c>
      <c r="B33" s="44">
        <v>45902.596597222226</v>
      </c>
      <c r="C33" s="45" t="s">
        <v>232</v>
      </c>
      <c r="D33" s="45" t="s">
        <v>377</v>
      </c>
      <c r="E33" s="43">
        <v>90</v>
      </c>
      <c r="F33" s="69" t="s">
        <v>74</v>
      </c>
      <c r="G33" s="46" t="s">
        <v>24</v>
      </c>
      <c r="H33" s="46" t="s">
        <v>38</v>
      </c>
      <c r="I33" s="46" t="s">
        <v>25</v>
      </c>
      <c r="J33" s="46" t="s">
        <v>32</v>
      </c>
      <c r="K33" s="46" t="s">
        <v>25</v>
      </c>
      <c r="L33" s="46" t="s">
        <v>32</v>
      </c>
      <c r="M33" s="46" t="s">
        <v>25</v>
      </c>
      <c r="N33" s="46" t="s">
        <v>29</v>
      </c>
      <c r="O33" s="46" t="s">
        <v>25</v>
      </c>
      <c r="P33" s="46" t="s">
        <v>37</v>
      </c>
      <c r="Q33" s="46" t="s">
        <v>26</v>
      </c>
      <c r="R33" s="46" t="s">
        <v>35</v>
      </c>
      <c r="S33" s="46" t="s">
        <v>26</v>
      </c>
      <c r="T33" s="46" t="s">
        <v>31</v>
      </c>
      <c r="U33" s="46" t="s">
        <v>26</v>
      </c>
      <c r="V33" s="46" t="s">
        <v>27</v>
      </c>
      <c r="W33" s="46" t="s">
        <v>25</v>
      </c>
      <c r="X33" s="46" t="s">
        <v>29</v>
      </c>
      <c r="Y33" s="46" t="s">
        <v>24</v>
      </c>
      <c r="Z33" s="46" t="s">
        <v>36</v>
      </c>
      <c r="AB33" s="25" t="str">
        <f>UPPER(Form_Responses13[[#This Row],[NOMBRE SOCIO/A]])</f>
        <v>ANDREA SALDIVIA</v>
      </c>
    </row>
    <row r="34" spans="1:28" ht="13" x14ac:dyDescent="0.25">
      <c r="A34" s="2">
        <v>32</v>
      </c>
      <c r="B34" s="44">
        <v>45902.75513888889</v>
      </c>
      <c r="C34" s="45" t="s">
        <v>254</v>
      </c>
      <c r="D34" s="45" t="s">
        <v>384</v>
      </c>
      <c r="E34" s="43">
        <v>90</v>
      </c>
      <c r="F34" s="69" t="s">
        <v>74</v>
      </c>
      <c r="G34" s="46" t="s">
        <v>25</v>
      </c>
      <c r="H34" s="46" t="s">
        <v>29</v>
      </c>
      <c r="I34" s="46" t="s">
        <v>25</v>
      </c>
      <c r="J34" s="46" t="s">
        <v>34</v>
      </c>
      <c r="K34" s="46" t="s">
        <v>25</v>
      </c>
      <c r="L34" s="46" t="s">
        <v>29</v>
      </c>
      <c r="M34" s="46" t="s">
        <v>25</v>
      </c>
      <c r="N34" s="46" t="s">
        <v>29</v>
      </c>
      <c r="O34" s="46" t="s">
        <v>25</v>
      </c>
      <c r="P34" s="46" t="s">
        <v>34</v>
      </c>
      <c r="Q34" s="46" t="s">
        <v>26</v>
      </c>
      <c r="R34" s="46" t="s">
        <v>29</v>
      </c>
      <c r="S34" s="46" t="s">
        <v>25</v>
      </c>
      <c r="T34" s="46" t="s">
        <v>29</v>
      </c>
      <c r="U34" s="46" t="s">
        <v>26</v>
      </c>
      <c r="V34" s="46" t="s">
        <v>34</v>
      </c>
      <c r="W34" s="46" t="s">
        <v>24</v>
      </c>
      <c r="X34" s="46" t="s">
        <v>38</v>
      </c>
      <c r="Y34" s="46" t="s">
        <v>26</v>
      </c>
      <c r="Z34" s="46" t="s">
        <v>31</v>
      </c>
      <c r="AB34" s="25" t="str">
        <f>UPPER(Form_Responses13[[#This Row],[NOMBRE SOCIO/A]])</f>
        <v>MARIANELA PEREZ</v>
      </c>
    </row>
    <row r="35" spans="1:28" ht="13" x14ac:dyDescent="0.25">
      <c r="A35" s="2">
        <v>33</v>
      </c>
      <c r="B35" s="44">
        <v>45903.828715277778</v>
      </c>
      <c r="C35" s="45" t="s">
        <v>271</v>
      </c>
      <c r="D35" s="45" t="s">
        <v>272</v>
      </c>
      <c r="E35" s="43">
        <v>90</v>
      </c>
      <c r="F35" s="69" t="s">
        <v>74</v>
      </c>
      <c r="G35" s="46" t="s">
        <v>24</v>
      </c>
      <c r="H35" s="46" t="s">
        <v>36</v>
      </c>
      <c r="I35" s="46" t="s">
        <v>25</v>
      </c>
      <c r="J35" s="46" t="s">
        <v>34</v>
      </c>
      <c r="K35" s="46" t="s">
        <v>25</v>
      </c>
      <c r="L35" s="46" t="s">
        <v>34</v>
      </c>
      <c r="M35" s="46" t="s">
        <v>25</v>
      </c>
      <c r="N35" s="46" t="s">
        <v>37</v>
      </c>
      <c r="O35" s="46" t="s">
        <v>25</v>
      </c>
      <c r="P35" s="46" t="s">
        <v>44</v>
      </c>
      <c r="Q35" s="46" t="s">
        <v>24</v>
      </c>
      <c r="R35" s="46" t="s">
        <v>36</v>
      </c>
      <c r="S35" s="46" t="s">
        <v>26</v>
      </c>
      <c r="T35" s="46" t="s">
        <v>35</v>
      </c>
      <c r="U35" s="46" t="s">
        <v>26</v>
      </c>
      <c r="V35" s="46" t="s">
        <v>27</v>
      </c>
      <c r="W35" s="46" t="s">
        <v>26</v>
      </c>
      <c r="X35" s="46" t="s">
        <v>27</v>
      </c>
      <c r="Y35" s="46" t="s">
        <v>26</v>
      </c>
      <c r="Z35" s="46" t="s">
        <v>27</v>
      </c>
      <c r="AB35" s="25" t="str">
        <f>UPPER(Form_Responses13[[#This Row],[NOMBRE SOCIO/A]])</f>
        <v>ROBERT BUSCH LOTHHOLZ</v>
      </c>
    </row>
    <row r="36" spans="1:28" ht="13" x14ac:dyDescent="0.25">
      <c r="A36" s="2">
        <v>34</v>
      </c>
      <c r="B36" s="41">
        <v>45895.520208333335</v>
      </c>
      <c r="C36" s="42" t="s">
        <v>102</v>
      </c>
      <c r="D36" s="42" t="s">
        <v>332</v>
      </c>
      <c r="E36" s="43">
        <v>80</v>
      </c>
      <c r="F36" s="69" t="s">
        <v>74</v>
      </c>
      <c r="G36" s="43" t="s">
        <v>25</v>
      </c>
      <c r="H36" s="43" t="s">
        <v>32</v>
      </c>
      <c r="I36" s="43" t="s">
        <v>25</v>
      </c>
      <c r="J36" s="43" t="s">
        <v>37</v>
      </c>
      <c r="K36" s="43" t="s">
        <v>25</v>
      </c>
      <c r="L36" s="43" t="s">
        <v>33</v>
      </c>
      <c r="M36" s="43" t="s">
        <v>25</v>
      </c>
      <c r="N36" s="43" t="s">
        <v>34</v>
      </c>
      <c r="O36" s="43" t="s">
        <v>25</v>
      </c>
      <c r="P36" s="43" t="s">
        <v>44</v>
      </c>
      <c r="Q36" s="43" t="s">
        <v>26</v>
      </c>
      <c r="R36" s="43" t="s">
        <v>31</v>
      </c>
      <c r="S36" s="43" t="s">
        <v>26</v>
      </c>
      <c r="T36" s="43" t="s">
        <v>30</v>
      </c>
      <c r="U36" s="43" t="s">
        <v>26</v>
      </c>
      <c r="V36" s="43" t="s">
        <v>34</v>
      </c>
      <c r="W36" s="43" t="s">
        <v>26</v>
      </c>
      <c r="X36" s="43" t="s">
        <v>30</v>
      </c>
      <c r="Y36" s="43" t="s">
        <v>26</v>
      </c>
      <c r="Z36" s="43" t="s">
        <v>27</v>
      </c>
      <c r="AB36" s="25" t="str">
        <f>UPPER(Form_Responses13[[#This Row],[NOMBRE SOCIO/A]])</f>
        <v>FRANCISCA PINOCHET FERNÁNDEZ</v>
      </c>
    </row>
    <row r="37" spans="1:28" ht="13" x14ac:dyDescent="0.25">
      <c r="A37" s="2">
        <v>35</v>
      </c>
      <c r="B37" s="44">
        <v>45895.537766203706</v>
      </c>
      <c r="C37" s="45" t="s">
        <v>120</v>
      </c>
      <c r="D37" s="45" t="s">
        <v>339</v>
      </c>
      <c r="E37" s="43">
        <v>80</v>
      </c>
      <c r="F37" s="69" t="s">
        <v>74</v>
      </c>
      <c r="G37" s="46" t="s">
        <v>25</v>
      </c>
      <c r="H37" s="46" t="s">
        <v>32</v>
      </c>
      <c r="I37" s="46" t="s">
        <v>25</v>
      </c>
      <c r="J37" s="46" t="s">
        <v>34</v>
      </c>
      <c r="K37" s="46" t="s">
        <v>25</v>
      </c>
      <c r="L37" s="46" t="s">
        <v>33</v>
      </c>
      <c r="M37" s="46" t="s">
        <v>25</v>
      </c>
      <c r="N37" s="46" t="s">
        <v>32</v>
      </c>
      <c r="O37" s="46" t="s">
        <v>25</v>
      </c>
      <c r="P37" s="46" t="s">
        <v>37</v>
      </c>
      <c r="Q37" s="46" t="s">
        <v>25</v>
      </c>
      <c r="R37" s="46" t="s">
        <v>32</v>
      </c>
      <c r="S37" s="46" t="s">
        <v>26</v>
      </c>
      <c r="T37" s="46" t="s">
        <v>27</v>
      </c>
      <c r="U37" s="46" t="s">
        <v>25</v>
      </c>
      <c r="V37" s="46" t="s">
        <v>34</v>
      </c>
      <c r="W37" s="46" t="s">
        <v>24</v>
      </c>
      <c r="X37" s="46" t="s">
        <v>38</v>
      </c>
      <c r="Y37" s="46" t="s">
        <v>25</v>
      </c>
      <c r="Z37" s="46" t="s">
        <v>32</v>
      </c>
      <c r="AB37" s="25" t="str">
        <f>UPPER(Form_Responses13[[#This Row],[NOMBRE SOCIO/A]])</f>
        <v>CAMILO OSSES</v>
      </c>
    </row>
    <row r="38" spans="1:28" ht="13" x14ac:dyDescent="0.25">
      <c r="A38" s="2">
        <v>36</v>
      </c>
      <c r="B38" s="41">
        <v>45895.610671296294</v>
      </c>
      <c r="C38" s="42" t="s">
        <v>129</v>
      </c>
      <c r="D38" s="42" t="s">
        <v>341</v>
      </c>
      <c r="E38" s="43">
        <v>80</v>
      </c>
      <c r="F38" s="69" t="s">
        <v>74</v>
      </c>
      <c r="G38" s="43" t="s">
        <v>25</v>
      </c>
      <c r="H38" s="43" t="s">
        <v>34</v>
      </c>
      <c r="I38" s="43" t="s">
        <v>25</v>
      </c>
      <c r="J38" s="43" t="s">
        <v>37</v>
      </c>
      <c r="K38" s="43" t="s">
        <v>25</v>
      </c>
      <c r="L38" s="43" t="s">
        <v>34</v>
      </c>
      <c r="M38" s="43" t="s">
        <v>25</v>
      </c>
      <c r="N38" s="43" t="s">
        <v>37</v>
      </c>
      <c r="O38" s="43" t="s">
        <v>25</v>
      </c>
      <c r="P38" s="43" t="s">
        <v>44</v>
      </c>
      <c r="Q38" s="43" t="s">
        <v>24</v>
      </c>
      <c r="R38" s="43" t="s">
        <v>38</v>
      </c>
      <c r="S38" s="43" t="s">
        <v>26</v>
      </c>
      <c r="T38" s="43" t="s">
        <v>35</v>
      </c>
      <c r="U38" s="43" t="s">
        <v>24</v>
      </c>
      <c r="V38" s="43" t="s">
        <v>38</v>
      </c>
      <c r="W38" s="43" t="s">
        <v>25</v>
      </c>
      <c r="X38" s="43" t="s">
        <v>32</v>
      </c>
      <c r="Y38" s="43" t="s">
        <v>24</v>
      </c>
      <c r="Z38" s="43" t="s">
        <v>34</v>
      </c>
      <c r="AB38" s="25" t="str">
        <f>UPPER(Form_Responses13[[#This Row],[NOMBRE SOCIO/A]])</f>
        <v>GUSTAVO STEVENS</v>
      </c>
    </row>
    <row r="39" spans="1:28" ht="13" x14ac:dyDescent="0.25">
      <c r="A39" s="2">
        <v>37</v>
      </c>
      <c r="B39" s="44">
        <v>45895.652384259258</v>
      </c>
      <c r="C39" s="45" t="s">
        <v>137</v>
      </c>
      <c r="D39" s="45" t="s">
        <v>344</v>
      </c>
      <c r="E39" s="43">
        <v>80</v>
      </c>
      <c r="F39" s="69" t="s">
        <v>74</v>
      </c>
      <c r="G39" s="46" t="s">
        <v>24</v>
      </c>
      <c r="H39" s="46" t="s">
        <v>36</v>
      </c>
      <c r="I39" s="46" t="s">
        <v>25</v>
      </c>
      <c r="J39" s="46" t="s">
        <v>37</v>
      </c>
      <c r="K39" s="46" t="s">
        <v>25</v>
      </c>
      <c r="L39" s="46" t="s">
        <v>34</v>
      </c>
      <c r="M39" s="46" t="s">
        <v>25</v>
      </c>
      <c r="N39" s="46" t="s">
        <v>34</v>
      </c>
      <c r="O39" s="46" t="s">
        <v>25</v>
      </c>
      <c r="P39" s="46" t="s">
        <v>29</v>
      </c>
      <c r="Q39" s="46" t="s">
        <v>24</v>
      </c>
      <c r="R39" s="46" t="s">
        <v>36</v>
      </c>
      <c r="S39" s="46" t="s">
        <v>24</v>
      </c>
      <c r="T39" s="46" t="s">
        <v>36</v>
      </c>
      <c r="U39" s="46" t="s">
        <v>26</v>
      </c>
      <c r="V39" s="46" t="s">
        <v>30</v>
      </c>
      <c r="W39" s="46" t="s">
        <v>24</v>
      </c>
      <c r="X39" s="46" t="s">
        <v>36</v>
      </c>
      <c r="Y39" s="46" t="s">
        <v>25</v>
      </c>
      <c r="Z39" s="46" t="s">
        <v>32</v>
      </c>
      <c r="AB39" s="25" t="str">
        <f>UPPER(Form_Responses13[[#This Row],[NOMBRE SOCIO/A]])</f>
        <v>MONSERRAT RAMIREZ</v>
      </c>
    </row>
    <row r="40" spans="1:28" ht="13" x14ac:dyDescent="0.25">
      <c r="A40" s="2">
        <v>38</v>
      </c>
      <c r="B40" s="41">
        <v>45895.756099537037</v>
      </c>
      <c r="C40" s="42" t="s">
        <v>151</v>
      </c>
      <c r="D40" s="42" t="s">
        <v>348</v>
      </c>
      <c r="E40" s="43">
        <v>80</v>
      </c>
      <c r="F40" s="69" t="s">
        <v>74</v>
      </c>
      <c r="G40" s="43" t="s">
        <v>24</v>
      </c>
      <c r="H40" s="43" t="s">
        <v>36</v>
      </c>
      <c r="I40" s="43" t="s">
        <v>25</v>
      </c>
      <c r="J40" s="43" t="s">
        <v>37</v>
      </c>
      <c r="K40" s="43" t="s">
        <v>25</v>
      </c>
      <c r="L40" s="43" t="s">
        <v>34</v>
      </c>
      <c r="M40" s="43" t="s">
        <v>25</v>
      </c>
      <c r="N40" s="43" t="s">
        <v>34</v>
      </c>
      <c r="O40" s="43" t="s">
        <v>25</v>
      </c>
      <c r="P40" s="43" t="s">
        <v>33</v>
      </c>
      <c r="Q40" s="43" t="s">
        <v>26</v>
      </c>
      <c r="R40" s="43" t="s">
        <v>27</v>
      </c>
      <c r="S40" s="43" t="s">
        <v>26</v>
      </c>
      <c r="T40" s="43" t="s">
        <v>31</v>
      </c>
      <c r="U40" s="43" t="s">
        <v>26</v>
      </c>
      <c r="V40" s="43" t="s">
        <v>35</v>
      </c>
      <c r="W40" s="43" t="s">
        <v>26</v>
      </c>
      <c r="X40" s="43" t="s">
        <v>31</v>
      </c>
      <c r="Y40" s="43" t="s">
        <v>24</v>
      </c>
      <c r="Z40" s="43" t="s">
        <v>36</v>
      </c>
      <c r="AB40" s="25" t="str">
        <f>UPPER(Form_Responses13[[#This Row],[NOMBRE SOCIO/A]])</f>
        <v>ANDRES VARGAS</v>
      </c>
    </row>
    <row r="41" spans="1:28" ht="13" x14ac:dyDescent="0.25">
      <c r="A41" s="2">
        <v>39</v>
      </c>
      <c r="B41" s="41">
        <v>45901.629791666666</v>
      </c>
      <c r="C41" s="42" t="s">
        <v>194</v>
      </c>
      <c r="D41" s="42" t="s">
        <v>362</v>
      </c>
      <c r="E41" s="43">
        <v>80</v>
      </c>
      <c r="F41" s="69" t="s">
        <v>74</v>
      </c>
      <c r="G41" s="43" t="s">
        <v>24</v>
      </c>
      <c r="H41" s="43" t="s">
        <v>36</v>
      </c>
      <c r="I41" s="43" t="s">
        <v>25</v>
      </c>
      <c r="J41" s="43" t="s">
        <v>34</v>
      </c>
      <c r="K41" s="43" t="s">
        <v>25</v>
      </c>
      <c r="L41" s="43" t="s">
        <v>29</v>
      </c>
      <c r="M41" s="43" t="s">
        <v>25</v>
      </c>
      <c r="N41" s="43" t="s">
        <v>29</v>
      </c>
      <c r="O41" s="43" t="s">
        <v>25</v>
      </c>
      <c r="P41" s="43" t="s">
        <v>29</v>
      </c>
      <c r="Q41" s="43" t="s">
        <v>26</v>
      </c>
      <c r="R41" s="43" t="s">
        <v>31</v>
      </c>
      <c r="S41" s="43" t="s">
        <v>26</v>
      </c>
      <c r="T41" s="43" t="s">
        <v>31</v>
      </c>
      <c r="U41" s="43" t="s">
        <v>25</v>
      </c>
      <c r="V41" s="43" t="s">
        <v>29</v>
      </c>
      <c r="W41" s="43" t="s">
        <v>25</v>
      </c>
      <c r="X41" s="43" t="s">
        <v>32</v>
      </c>
      <c r="Y41" s="43" t="s">
        <v>24</v>
      </c>
      <c r="Z41" s="43" t="s">
        <v>36</v>
      </c>
      <c r="AB41" s="25" t="str">
        <f>UPPER(Form_Responses13[[#This Row],[NOMBRE SOCIO/A]])</f>
        <v>ALVARO CABELLO MOSQUEIRA</v>
      </c>
    </row>
    <row r="42" spans="1:28" ht="13" x14ac:dyDescent="0.25">
      <c r="A42" s="2">
        <v>40</v>
      </c>
      <c r="B42" s="44">
        <v>45902.530104166668</v>
      </c>
      <c r="C42" s="45" t="s">
        <v>208</v>
      </c>
      <c r="D42" s="45" t="s">
        <v>367</v>
      </c>
      <c r="E42" s="43">
        <v>80</v>
      </c>
      <c r="F42" s="69" t="s">
        <v>74</v>
      </c>
      <c r="G42" s="46" t="s">
        <v>26</v>
      </c>
      <c r="H42" s="46" t="s">
        <v>27</v>
      </c>
      <c r="I42" s="46" t="s">
        <v>24</v>
      </c>
      <c r="J42" s="46" t="s">
        <v>28</v>
      </c>
      <c r="K42" s="46" t="s">
        <v>25</v>
      </c>
      <c r="L42" s="46" t="s">
        <v>34</v>
      </c>
      <c r="M42" s="46" t="s">
        <v>25</v>
      </c>
      <c r="N42" s="46" t="s">
        <v>34</v>
      </c>
      <c r="O42" s="46" t="s">
        <v>25</v>
      </c>
      <c r="P42" s="46" t="s">
        <v>37</v>
      </c>
      <c r="Q42" s="46" t="s">
        <v>26</v>
      </c>
      <c r="R42" s="46" t="s">
        <v>31</v>
      </c>
      <c r="S42" s="46" t="s">
        <v>24</v>
      </c>
      <c r="T42" s="46" t="s">
        <v>36</v>
      </c>
      <c r="U42" s="46" t="s">
        <v>25</v>
      </c>
      <c r="V42" s="46" t="s">
        <v>34</v>
      </c>
      <c r="W42" s="46" t="s">
        <v>26</v>
      </c>
      <c r="X42" s="46" t="s">
        <v>27</v>
      </c>
      <c r="Y42" s="46" t="s">
        <v>24</v>
      </c>
      <c r="Z42" s="46" t="s">
        <v>36</v>
      </c>
      <c r="AB42" s="25" t="str">
        <f>UPPER(Form_Responses13[[#This Row],[NOMBRE SOCIO/A]])</f>
        <v>IGNACIO SALINAS</v>
      </c>
    </row>
    <row r="43" spans="1:28" ht="13" x14ac:dyDescent="0.25">
      <c r="A43" s="2">
        <v>41</v>
      </c>
      <c r="B43" s="44">
        <v>45902.737129629626</v>
      </c>
      <c r="C43" s="45" t="s">
        <v>248</v>
      </c>
      <c r="D43" s="45" t="s">
        <v>382</v>
      </c>
      <c r="E43" s="43">
        <v>80</v>
      </c>
      <c r="F43" s="69" t="s">
        <v>74</v>
      </c>
      <c r="G43" s="46" t="s">
        <v>25</v>
      </c>
      <c r="H43" s="46" t="s">
        <v>35</v>
      </c>
      <c r="I43" s="46" t="s">
        <v>25</v>
      </c>
      <c r="J43" s="46" t="s">
        <v>37</v>
      </c>
      <c r="K43" s="46" t="s">
        <v>25</v>
      </c>
      <c r="L43" s="46" t="s">
        <v>34</v>
      </c>
      <c r="M43" s="46" t="s">
        <v>25</v>
      </c>
      <c r="N43" s="68" t="s">
        <v>32</v>
      </c>
      <c r="O43" s="46" t="s">
        <v>25</v>
      </c>
      <c r="P43" s="46" t="s">
        <v>34</v>
      </c>
      <c r="Q43" s="46" t="s">
        <v>25</v>
      </c>
      <c r="R43" s="46" t="s">
        <v>35</v>
      </c>
      <c r="S43" s="46" t="s">
        <v>25</v>
      </c>
      <c r="T43" s="46" t="s">
        <v>29</v>
      </c>
      <c r="U43" s="46" t="s">
        <v>25</v>
      </c>
      <c r="V43" s="46" t="s">
        <v>39</v>
      </c>
      <c r="W43" s="46" t="s">
        <v>25</v>
      </c>
      <c r="X43" s="68" t="s">
        <v>36</v>
      </c>
      <c r="Y43" s="46" t="s">
        <v>25</v>
      </c>
      <c r="Z43" s="46" t="s">
        <v>35</v>
      </c>
      <c r="AB43" s="25" t="str">
        <f>UPPER(Form_Responses13[[#This Row],[NOMBRE SOCIO/A]])</f>
        <v>KARINA RUBILAR</v>
      </c>
    </row>
    <row r="44" spans="1:28" ht="13" x14ac:dyDescent="0.25">
      <c r="A44" s="2">
        <v>42</v>
      </c>
      <c r="B44" s="41">
        <v>45902.845671296294</v>
      </c>
      <c r="C44" s="42" t="s">
        <v>257</v>
      </c>
      <c r="D44" s="42" t="s">
        <v>385</v>
      </c>
      <c r="E44" s="43">
        <v>80</v>
      </c>
      <c r="F44" s="69" t="s">
        <v>74</v>
      </c>
      <c r="G44" s="43" t="s">
        <v>25</v>
      </c>
      <c r="H44" s="43" t="s">
        <v>29</v>
      </c>
      <c r="I44" s="43" t="s">
        <v>25</v>
      </c>
      <c r="J44" s="43" t="s">
        <v>32</v>
      </c>
      <c r="K44" s="43" t="s">
        <v>25</v>
      </c>
      <c r="L44" s="43" t="s">
        <v>29</v>
      </c>
      <c r="M44" s="43" t="s">
        <v>25</v>
      </c>
      <c r="N44" s="43" t="s">
        <v>34</v>
      </c>
      <c r="O44" s="43" t="s">
        <v>25</v>
      </c>
      <c r="P44" s="43" t="s">
        <v>34</v>
      </c>
      <c r="Q44" s="43" t="s">
        <v>26</v>
      </c>
      <c r="R44" s="43" t="s">
        <v>31</v>
      </c>
      <c r="S44" s="43" t="s">
        <v>24</v>
      </c>
      <c r="T44" s="43" t="s">
        <v>38</v>
      </c>
      <c r="U44" s="43" t="s">
        <v>26</v>
      </c>
      <c r="V44" s="43" t="s">
        <v>27</v>
      </c>
      <c r="W44" s="43" t="s">
        <v>26</v>
      </c>
      <c r="X44" s="43" t="s">
        <v>31</v>
      </c>
      <c r="Y44" s="43" t="s">
        <v>24</v>
      </c>
      <c r="Z44" s="43" t="s">
        <v>36</v>
      </c>
      <c r="AB44" s="25" t="str">
        <f>UPPER(Form_Responses13[[#This Row],[NOMBRE SOCIO/A]])</f>
        <v>MARIA JOSE ULLOA</v>
      </c>
    </row>
    <row r="45" spans="1:28" ht="13" x14ac:dyDescent="0.25">
      <c r="A45" s="2">
        <v>43</v>
      </c>
      <c r="B45" s="44">
        <v>45903.513657407406</v>
      </c>
      <c r="C45" s="45" t="s">
        <v>260</v>
      </c>
      <c r="D45" s="45" t="s">
        <v>386</v>
      </c>
      <c r="E45" s="43">
        <v>80</v>
      </c>
      <c r="F45" s="69" t="s">
        <v>74</v>
      </c>
      <c r="G45" s="46" t="s">
        <v>26</v>
      </c>
      <c r="H45" s="68" t="s">
        <v>27</v>
      </c>
      <c r="I45" s="46" t="s">
        <v>25</v>
      </c>
      <c r="J45" s="43" t="s">
        <v>34</v>
      </c>
      <c r="K45" s="46" t="s">
        <v>25</v>
      </c>
      <c r="L45" s="68" t="s">
        <v>32</v>
      </c>
      <c r="M45" s="46" t="s">
        <v>25</v>
      </c>
      <c r="N45" s="46" t="s">
        <v>37</v>
      </c>
      <c r="O45" s="46" t="s">
        <v>25</v>
      </c>
      <c r="P45" s="46" t="s">
        <v>29</v>
      </c>
      <c r="Q45" s="46" t="s">
        <v>24</v>
      </c>
      <c r="R45" s="46" t="s">
        <v>38</v>
      </c>
      <c r="S45" s="46" t="s">
        <v>24</v>
      </c>
      <c r="T45" s="68" t="s">
        <v>36</v>
      </c>
      <c r="U45" s="46" t="s">
        <v>26</v>
      </c>
      <c r="V45" s="46" t="s">
        <v>35</v>
      </c>
      <c r="W45" s="46" t="s">
        <v>26</v>
      </c>
      <c r="X45" s="46" t="s">
        <v>31</v>
      </c>
      <c r="Y45" s="46" t="s">
        <v>24</v>
      </c>
      <c r="Z45" s="46" t="s">
        <v>38</v>
      </c>
      <c r="AB45" s="25" t="str">
        <f>UPPER(Form_Responses13[[#This Row],[NOMBRE SOCIO/A]])</f>
        <v>IGNACIO VARGAS CATALÁN</v>
      </c>
    </row>
    <row r="46" spans="1:28" ht="13" x14ac:dyDescent="0.25">
      <c r="A46" s="2">
        <v>44</v>
      </c>
      <c r="B46" s="41">
        <v>45903.633657407408</v>
      </c>
      <c r="C46" s="42" t="s">
        <v>263</v>
      </c>
      <c r="D46" s="42" t="s">
        <v>387</v>
      </c>
      <c r="E46" s="43">
        <v>80</v>
      </c>
      <c r="F46" s="69" t="s">
        <v>74</v>
      </c>
      <c r="G46" s="43" t="s">
        <v>24</v>
      </c>
      <c r="H46" s="43" t="s">
        <v>36</v>
      </c>
      <c r="I46" s="43" t="s">
        <v>25</v>
      </c>
      <c r="J46" s="43" t="s">
        <v>37</v>
      </c>
      <c r="K46" s="43" t="s">
        <v>25</v>
      </c>
      <c r="L46" s="43" t="s">
        <v>32</v>
      </c>
      <c r="M46" s="43" t="s">
        <v>25</v>
      </c>
      <c r="N46" s="43" t="s">
        <v>34</v>
      </c>
      <c r="O46" s="43" t="s">
        <v>25</v>
      </c>
      <c r="P46" s="43" t="s">
        <v>32</v>
      </c>
      <c r="Q46" s="43" t="s">
        <v>25</v>
      </c>
      <c r="R46" s="43" t="s">
        <v>32</v>
      </c>
      <c r="S46" s="43" t="s">
        <v>25</v>
      </c>
      <c r="T46" s="43" t="s">
        <v>32</v>
      </c>
      <c r="U46" s="43" t="s">
        <v>24</v>
      </c>
      <c r="V46" s="43" t="s">
        <v>36</v>
      </c>
      <c r="W46" s="43" t="s">
        <v>24</v>
      </c>
      <c r="X46" s="43" t="s">
        <v>36</v>
      </c>
      <c r="Y46" s="43" t="s">
        <v>24</v>
      </c>
      <c r="Z46" s="43" t="s">
        <v>36</v>
      </c>
      <c r="AB46" s="25" t="str">
        <f>UPPER(Form_Responses13[[#This Row],[NOMBRE SOCIO/A]])</f>
        <v>MARISEL ANDANA MONTECINOS</v>
      </c>
    </row>
    <row r="47" spans="1:28" ht="13" x14ac:dyDescent="0.25">
      <c r="A47" s="2">
        <v>45</v>
      </c>
      <c r="B47" s="44">
        <v>45903.679907407408</v>
      </c>
      <c r="C47" s="45" t="s">
        <v>266</v>
      </c>
      <c r="D47" s="45" t="s">
        <v>267</v>
      </c>
      <c r="E47" s="43">
        <v>80</v>
      </c>
      <c r="F47" s="69" t="s">
        <v>74</v>
      </c>
      <c r="G47" s="46" t="s">
        <v>25</v>
      </c>
      <c r="H47" s="46" t="s">
        <v>32</v>
      </c>
      <c r="I47" s="46" t="s">
        <v>25</v>
      </c>
      <c r="J47" s="46" t="s">
        <v>33</v>
      </c>
      <c r="K47" s="46" t="s">
        <v>25</v>
      </c>
      <c r="L47" s="46" t="s">
        <v>34</v>
      </c>
      <c r="M47" s="46" t="s">
        <v>25</v>
      </c>
      <c r="N47" s="46" t="s">
        <v>34</v>
      </c>
      <c r="O47" s="46" t="s">
        <v>25</v>
      </c>
      <c r="P47" s="46" t="s">
        <v>32</v>
      </c>
      <c r="Q47" s="46" t="s">
        <v>26</v>
      </c>
      <c r="R47" s="46" t="s">
        <v>35</v>
      </c>
      <c r="S47" s="46" t="s">
        <v>24</v>
      </c>
      <c r="T47" s="46" t="s">
        <v>38</v>
      </c>
      <c r="U47" s="46" t="s">
        <v>26</v>
      </c>
      <c r="V47" s="46" t="s">
        <v>31</v>
      </c>
      <c r="W47" s="46" t="s">
        <v>26</v>
      </c>
      <c r="X47" s="46" t="s">
        <v>31</v>
      </c>
      <c r="Y47" s="46" t="s">
        <v>25</v>
      </c>
      <c r="Z47" s="46" t="s">
        <v>29</v>
      </c>
      <c r="AB47" s="25" t="str">
        <f>UPPER(Form_Responses13[[#This Row],[NOMBRE SOCIO/A]])</f>
        <v>MARISOL BURGOS GARRIDO</v>
      </c>
    </row>
    <row r="48" spans="1:28" ht="13" x14ac:dyDescent="0.25">
      <c r="A48" s="2">
        <v>46</v>
      </c>
      <c r="B48" s="41">
        <v>45904.417372685188</v>
      </c>
      <c r="C48" s="42" t="s">
        <v>274</v>
      </c>
      <c r="D48" s="42" t="s">
        <v>389</v>
      </c>
      <c r="E48" s="43">
        <v>80</v>
      </c>
      <c r="F48" s="69" t="s">
        <v>74</v>
      </c>
      <c r="G48" s="43" t="s">
        <v>25</v>
      </c>
      <c r="H48" s="43" t="s">
        <v>29</v>
      </c>
      <c r="I48" s="43" t="s">
        <v>25</v>
      </c>
      <c r="J48" s="43" t="s">
        <v>37</v>
      </c>
      <c r="K48" s="43" t="s">
        <v>25</v>
      </c>
      <c r="L48" s="43" t="s">
        <v>29</v>
      </c>
      <c r="M48" s="43" t="s">
        <v>25</v>
      </c>
      <c r="N48" s="43" t="s">
        <v>34</v>
      </c>
      <c r="O48" s="43" t="s">
        <v>25</v>
      </c>
      <c r="P48" s="43" t="s">
        <v>37</v>
      </c>
      <c r="Q48" s="43" t="s">
        <v>26</v>
      </c>
      <c r="R48" s="43" t="s">
        <v>31</v>
      </c>
      <c r="S48" s="43" t="s">
        <v>26</v>
      </c>
      <c r="T48" s="47" t="s">
        <v>27</v>
      </c>
      <c r="U48" s="43" t="s">
        <v>26</v>
      </c>
      <c r="V48" s="43" t="s">
        <v>35</v>
      </c>
      <c r="W48" s="43" t="s">
        <v>24</v>
      </c>
      <c r="X48" s="43" t="s">
        <v>31</v>
      </c>
      <c r="Y48" s="43" t="s">
        <v>25</v>
      </c>
      <c r="Z48" s="43" t="s">
        <v>29</v>
      </c>
      <c r="AB48" s="25" t="str">
        <f>UPPER(Form_Responses13[[#This Row],[NOMBRE SOCIO/A]])</f>
        <v>FRANCISCA MATTE</v>
      </c>
    </row>
    <row r="49" spans="1:28" ht="13" x14ac:dyDescent="0.25">
      <c r="A49" s="2">
        <v>47</v>
      </c>
      <c r="B49" s="44">
        <v>45904.467592592591</v>
      </c>
      <c r="C49" s="45" t="s">
        <v>292</v>
      </c>
      <c r="D49" s="45" t="s">
        <v>396</v>
      </c>
      <c r="E49" s="43">
        <v>80</v>
      </c>
      <c r="F49" s="69" t="s">
        <v>74</v>
      </c>
      <c r="G49" s="46" t="s">
        <v>24</v>
      </c>
      <c r="H49" s="46" t="s">
        <v>36</v>
      </c>
      <c r="I49" s="46" t="s">
        <v>25</v>
      </c>
      <c r="J49" s="46" t="s">
        <v>33</v>
      </c>
      <c r="K49" s="46" t="s">
        <v>24</v>
      </c>
      <c r="L49" s="46" t="s">
        <v>38</v>
      </c>
      <c r="M49" s="46" t="s">
        <v>25</v>
      </c>
      <c r="N49" s="46" t="s">
        <v>33</v>
      </c>
      <c r="O49" s="46" t="s">
        <v>25</v>
      </c>
      <c r="P49" s="46" t="s">
        <v>37</v>
      </c>
      <c r="Q49" s="46" t="s">
        <v>26</v>
      </c>
      <c r="R49" s="46" t="s">
        <v>27</v>
      </c>
      <c r="S49" s="46" t="s">
        <v>24</v>
      </c>
      <c r="T49" s="46" t="s">
        <v>36</v>
      </c>
      <c r="U49" s="46" t="s">
        <v>26</v>
      </c>
      <c r="V49" s="46" t="s">
        <v>52</v>
      </c>
      <c r="W49" s="46" t="s">
        <v>25</v>
      </c>
      <c r="X49" s="46" t="s">
        <v>32</v>
      </c>
      <c r="Y49" s="46" t="s">
        <v>26</v>
      </c>
      <c r="Z49" s="46" t="s">
        <v>27</v>
      </c>
      <c r="AB49" s="25" t="str">
        <f>UPPER(Form_Responses13[[#This Row],[NOMBRE SOCIO/A]])</f>
        <v>WUENDY GOMEZ</v>
      </c>
    </row>
    <row r="50" spans="1:28" ht="13" x14ac:dyDescent="0.25">
      <c r="A50" s="2">
        <v>48</v>
      </c>
      <c r="B50" s="41">
        <v>45904.475787037038</v>
      </c>
      <c r="C50" s="42" t="s">
        <v>295</v>
      </c>
      <c r="D50" s="42" t="s">
        <v>397</v>
      </c>
      <c r="E50" s="43">
        <v>80</v>
      </c>
      <c r="F50" s="69" t="s">
        <v>74</v>
      </c>
      <c r="G50" s="43" t="s">
        <v>24</v>
      </c>
      <c r="H50" s="43" t="s">
        <v>28</v>
      </c>
      <c r="I50" s="43" t="s">
        <v>25</v>
      </c>
      <c r="J50" s="43" t="s">
        <v>32</v>
      </c>
      <c r="K50" s="43" t="s">
        <v>25</v>
      </c>
      <c r="L50" s="43" t="s">
        <v>29</v>
      </c>
      <c r="M50" s="43" t="s">
        <v>25</v>
      </c>
      <c r="N50" s="43" t="s">
        <v>37</v>
      </c>
      <c r="O50" s="43" t="s">
        <v>25</v>
      </c>
      <c r="P50" s="43" t="s">
        <v>75</v>
      </c>
      <c r="Q50" s="43" t="s">
        <v>24</v>
      </c>
      <c r="R50" s="43" t="s">
        <v>297</v>
      </c>
      <c r="S50" s="43" t="s">
        <v>25</v>
      </c>
      <c r="T50" s="43" t="s">
        <v>32</v>
      </c>
      <c r="U50" s="43" t="s">
        <v>25</v>
      </c>
      <c r="V50" s="43" t="s">
        <v>32</v>
      </c>
      <c r="W50" s="43" t="s">
        <v>25</v>
      </c>
      <c r="X50" s="43" t="s">
        <v>29</v>
      </c>
      <c r="Y50" s="43" t="s">
        <v>25</v>
      </c>
      <c r="Z50" s="43" t="s">
        <v>34</v>
      </c>
      <c r="AB50" s="25" t="str">
        <f>UPPER(Form_Responses13[[#This Row],[NOMBRE SOCIO/A]])</f>
        <v>ENRIQUE MC-MANUS</v>
      </c>
    </row>
    <row r="51" spans="1:28" ht="13" x14ac:dyDescent="0.25">
      <c r="A51" s="2">
        <v>49</v>
      </c>
      <c r="B51" s="44">
        <v>45904.52239583333</v>
      </c>
      <c r="C51" s="45" t="s">
        <v>303</v>
      </c>
      <c r="D51" s="45" t="s">
        <v>400</v>
      </c>
      <c r="E51" s="43">
        <v>80</v>
      </c>
      <c r="F51" s="69" t="s">
        <v>74</v>
      </c>
      <c r="G51" s="46" t="s">
        <v>26</v>
      </c>
      <c r="H51" s="46" t="s">
        <v>27</v>
      </c>
      <c r="I51" s="46" t="s">
        <v>25</v>
      </c>
      <c r="J51" s="46" t="s">
        <v>37</v>
      </c>
      <c r="K51" s="46" t="s">
        <v>25</v>
      </c>
      <c r="L51" s="46" t="s">
        <v>34</v>
      </c>
      <c r="M51" s="46" t="s">
        <v>25</v>
      </c>
      <c r="N51" s="46" t="s">
        <v>37</v>
      </c>
      <c r="O51" s="46" t="s">
        <v>25</v>
      </c>
      <c r="P51" s="46" t="s">
        <v>44</v>
      </c>
      <c r="Q51" s="46" t="s">
        <v>26</v>
      </c>
      <c r="R51" s="46" t="s">
        <v>27</v>
      </c>
      <c r="S51" s="46" t="s">
        <v>26</v>
      </c>
      <c r="T51" s="46" t="s">
        <v>31</v>
      </c>
      <c r="U51" s="46" t="s">
        <v>26</v>
      </c>
      <c r="V51" s="46" t="s">
        <v>27</v>
      </c>
      <c r="W51" s="46" t="s">
        <v>24</v>
      </c>
      <c r="X51" s="46" t="s">
        <v>36</v>
      </c>
      <c r="Y51" s="46" t="s">
        <v>25</v>
      </c>
      <c r="Z51" s="46" t="s">
        <v>34</v>
      </c>
      <c r="AB51" s="25" t="str">
        <f>UPPER(Form_Responses13[[#This Row],[NOMBRE SOCIO/A]])</f>
        <v>ANDREA CUEVAS</v>
      </c>
    </row>
    <row r="52" spans="1:28" ht="13" x14ac:dyDescent="0.25">
      <c r="A52" s="2">
        <v>50</v>
      </c>
      <c r="B52" s="41">
        <v>45895.51871527778</v>
      </c>
      <c r="C52" s="42" t="s">
        <v>97</v>
      </c>
      <c r="D52" s="42" t="s">
        <v>330</v>
      </c>
      <c r="E52" s="43">
        <v>70</v>
      </c>
      <c r="F52" s="69" t="s">
        <v>74</v>
      </c>
      <c r="G52" s="43" t="s">
        <v>26</v>
      </c>
      <c r="H52" s="43" t="s">
        <v>27</v>
      </c>
      <c r="I52" s="43" t="s">
        <v>25</v>
      </c>
      <c r="J52" s="43" t="s">
        <v>34</v>
      </c>
      <c r="K52" s="43" t="s">
        <v>25</v>
      </c>
      <c r="L52" s="43" t="s">
        <v>32</v>
      </c>
      <c r="M52" s="43" t="s">
        <v>25</v>
      </c>
      <c r="N52" s="43" t="s">
        <v>29</v>
      </c>
      <c r="O52" s="43" t="s">
        <v>25</v>
      </c>
      <c r="P52" s="43" t="s">
        <v>37</v>
      </c>
      <c r="Q52" s="43" t="s">
        <v>24</v>
      </c>
      <c r="R52" s="43" t="s">
        <v>36</v>
      </c>
      <c r="S52" s="43" t="s">
        <v>26</v>
      </c>
      <c r="T52" s="43" t="s">
        <v>39</v>
      </c>
      <c r="U52" s="43" t="s">
        <v>26</v>
      </c>
      <c r="V52" s="43" t="s">
        <v>35</v>
      </c>
      <c r="W52" s="43" t="s">
        <v>26</v>
      </c>
      <c r="X52" s="43" t="s">
        <v>31</v>
      </c>
      <c r="Y52" s="43" t="s">
        <v>25</v>
      </c>
      <c r="Z52" s="43" t="s">
        <v>32</v>
      </c>
      <c r="AB52" s="25" t="str">
        <f>UPPER(Form_Responses13[[#This Row],[NOMBRE SOCIO/A]])</f>
        <v>CONSTANZA BRUNA FERRER</v>
      </c>
    </row>
    <row r="53" spans="1:28" ht="13" x14ac:dyDescent="0.25">
      <c r="A53" s="2">
        <v>51</v>
      </c>
      <c r="B53" s="41">
        <v>45895.535081018519</v>
      </c>
      <c r="C53" s="42" t="s">
        <v>117</v>
      </c>
      <c r="D53" s="42" t="s">
        <v>338</v>
      </c>
      <c r="E53" s="43">
        <v>70</v>
      </c>
      <c r="F53" s="69" t="s">
        <v>74</v>
      </c>
      <c r="G53" s="43" t="s">
        <v>25</v>
      </c>
      <c r="H53" s="43" t="s">
        <v>34</v>
      </c>
      <c r="I53" s="43" t="s">
        <v>25</v>
      </c>
      <c r="J53" s="43" t="s">
        <v>33</v>
      </c>
      <c r="K53" s="43" t="s">
        <v>25</v>
      </c>
      <c r="L53" s="43" t="s">
        <v>34</v>
      </c>
      <c r="M53" s="43" t="s">
        <v>25</v>
      </c>
      <c r="N53" s="43" t="s">
        <v>32</v>
      </c>
      <c r="O53" s="43" t="s">
        <v>25</v>
      </c>
      <c r="P53" s="43" t="s">
        <v>29</v>
      </c>
      <c r="Q53" s="43" t="s">
        <v>26</v>
      </c>
      <c r="R53" s="43" t="s">
        <v>35</v>
      </c>
      <c r="S53" s="43" t="s">
        <v>24</v>
      </c>
      <c r="T53" s="43" t="s">
        <v>36</v>
      </c>
      <c r="U53" s="43" t="s">
        <v>26</v>
      </c>
      <c r="V53" s="43" t="s">
        <v>39</v>
      </c>
      <c r="W53" s="43" t="s">
        <v>26</v>
      </c>
      <c r="X53" s="43" t="s">
        <v>27</v>
      </c>
      <c r="Y53" s="43" t="s">
        <v>26</v>
      </c>
      <c r="Z53" s="43" t="s">
        <v>35</v>
      </c>
      <c r="AB53" s="25" t="str">
        <f>UPPER(Form_Responses13[[#This Row],[NOMBRE SOCIO/A]])</f>
        <v>ROSA CASTILLO</v>
      </c>
    </row>
    <row r="54" spans="1:28" ht="13" x14ac:dyDescent="0.25">
      <c r="A54" s="2">
        <v>52</v>
      </c>
      <c r="B54" s="41">
        <v>45895.540995370371</v>
      </c>
      <c r="C54" s="42" t="s">
        <v>123</v>
      </c>
      <c r="D54" s="42" t="s">
        <v>340</v>
      </c>
      <c r="E54" s="43">
        <v>70</v>
      </c>
      <c r="F54" s="69" t="s">
        <v>74</v>
      </c>
      <c r="G54" s="43" t="s">
        <v>24</v>
      </c>
      <c r="H54" s="43" t="s">
        <v>36</v>
      </c>
      <c r="I54" s="43" t="s">
        <v>25</v>
      </c>
      <c r="J54" s="43" t="s">
        <v>34</v>
      </c>
      <c r="K54" s="43" t="s">
        <v>25</v>
      </c>
      <c r="L54" s="43" t="s">
        <v>34</v>
      </c>
      <c r="M54" s="43" t="s">
        <v>25</v>
      </c>
      <c r="N54" s="43" t="s">
        <v>37</v>
      </c>
      <c r="O54" s="43" t="s">
        <v>25</v>
      </c>
      <c r="P54" s="43" t="s">
        <v>32</v>
      </c>
      <c r="Q54" s="43" t="s">
        <v>24</v>
      </c>
      <c r="R54" s="43" t="s">
        <v>36</v>
      </c>
      <c r="S54" s="43" t="s">
        <v>26</v>
      </c>
      <c r="T54" s="43" t="s">
        <v>27</v>
      </c>
      <c r="U54" s="43" t="s">
        <v>26</v>
      </c>
      <c r="V54" s="43" t="s">
        <v>27</v>
      </c>
      <c r="W54" s="43" t="s">
        <v>24</v>
      </c>
      <c r="X54" s="43" t="s">
        <v>36</v>
      </c>
      <c r="Y54" s="43" t="s">
        <v>25</v>
      </c>
      <c r="Z54" s="43" t="s">
        <v>29</v>
      </c>
      <c r="AB54" s="25" t="str">
        <f>UPPER(Form_Responses13[[#This Row],[NOMBRE SOCIO/A]])</f>
        <v>GONZALO GARRIDO</v>
      </c>
    </row>
    <row r="55" spans="1:28" ht="13" x14ac:dyDescent="0.25">
      <c r="A55" s="2">
        <v>53</v>
      </c>
      <c r="B55" s="41">
        <v>45895.626516203702</v>
      </c>
      <c r="C55" s="42" t="s">
        <v>134</v>
      </c>
      <c r="D55" s="42" t="s">
        <v>343</v>
      </c>
      <c r="E55" s="43">
        <v>70</v>
      </c>
      <c r="F55" s="69" t="s">
        <v>74</v>
      </c>
      <c r="G55" s="43" t="s">
        <v>24</v>
      </c>
      <c r="H55" s="43" t="s">
        <v>36</v>
      </c>
      <c r="I55" s="43" t="s">
        <v>25</v>
      </c>
      <c r="J55" s="43" t="s">
        <v>34</v>
      </c>
      <c r="K55" s="43" t="s">
        <v>25</v>
      </c>
      <c r="L55" s="43" t="s">
        <v>29</v>
      </c>
      <c r="M55" s="43" t="s">
        <v>25</v>
      </c>
      <c r="N55" s="43" t="s">
        <v>32</v>
      </c>
      <c r="O55" s="43" t="s">
        <v>25</v>
      </c>
      <c r="P55" s="43" t="s">
        <v>37</v>
      </c>
      <c r="Q55" s="43" t="s">
        <v>24</v>
      </c>
      <c r="R55" s="43" t="s">
        <v>36</v>
      </c>
      <c r="S55" s="43" t="s">
        <v>26</v>
      </c>
      <c r="T55" s="43" t="s">
        <v>35</v>
      </c>
      <c r="U55" s="43" t="s">
        <v>24</v>
      </c>
      <c r="V55" s="43" t="s">
        <v>36</v>
      </c>
      <c r="W55" s="43" t="s">
        <v>24</v>
      </c>
      <c r="X55" s="43" t="s">
        <v>36</v>
      </c>
      <c r="Y55" s="43" t="s">
        <v>24</v>
      </c>
      <c r="Z55" s="43" t="s">
        <v>36</v>
      </c>
      <c r="AB55" s="25" t="str">
        <f>UPPER(Form_Responses13[[#This Row],[NOMBRE SOCIO/A]])</f>
        <v>BEGOÑA RUBILAR</v>
      </c>
    </row>
    <row r="56" spans="1:28" ht="13" x14ac:dyDescent="0.25">
      <c r="A56" s="2">
        <v>54</v>
      </c>
      <c r="B56" s="41">
        <v>45896.3672337963</v>
      </c>
      <c r="C56" s="42" t="s">
        <v>162</v>
      </c>
      <c r="D56" s="42" t="s">
        <v>352</v>
      </c>
      <c r="E56" s="43">
        <v>70</v>
      </c>
      <c r="F56" s="69" t="s">
        <v>74</v>
      </c>
      <c r="G56" s="43" t="s">
        <v>26</v>
      </c>
      <c r="H56" s="43" t="s">
        <v>31</v>
      </c>
      <c r="I56" s="43" t="s">
        <v>25</v>
      </c>
      <c r="J56" s="43" t="s">
        <v>34</v>
      </c>
      <c r="K56" s="43" t="s">
        <v>25</v>
      </c>
      <c r="L56" s="43" t="s">
        <v>29</v>
      </c>
      <c r="M56" s="43" t="s">
        <v>25</v>
      </c>
      <c r="N56" s="43" t="s">
        <v>34</v>
      </c>
      <c r="O56" s="43" t="s">
        <v>25</v>
      </c>
      <c r="P56" s="43" t="s">
        <v>34</v>
      </c>
      <c r="Q56" s="43" t="s">
        <v>26</v>
      </c>
      <c r="R56" s="43" t="s">
        <v>31</v>
      </c>
      <c r="S56" s="43" t="s">
        <v>24</v>
      </c>
      <c r="T56" s="43" t="s">
        <v>38</v>
      </c>
      <c r="U56" s="43" t="s">
        <v>26</v>
      </c>
      <c r="V56" s="43" t="s">
        <v>31</v>
      </c>
      <c r="W56" s="43" t="s">
        <v>24</v>
      </c>
      <c r="X56" s="43" t="s">
        <v>36</v>
      </c>
      <c r="Y56" s="43" t="s">
        <v>24</v>
      </c>
      <c r="Z56" s="43" t="s">
        <v>38</v>
      </c>
      <c r="AB56" s="25" t="str">
        <f>UPPER(Form_Responses13[[#This Row],[NOMBRE SOCIO/A]])</f>
        <v>MARÍA PAZ VALDÉS</v>
      </c>
    </row>
    <row r="57" spans="1:28" ht="13" x14ac:dyDescent="0.25">
      <c r="A57" s="2">
        <v>55</v>
      </c>
      <c r="B57" s="41">
        <v>45896.433842592596</v>
      </c>
      <c r="C57" s="42" t="s">
        <v>168</v>
      </c>
      <c r="D57" s="42" t="s">
        <v>354</v>
      </c>
      <c r="E57" s="43">
        <v>70</v>
      </c>
      <c r="F57" s="69" t="s">
        <v>74</v>
      </c>
      <c r="G57" s="43" t="s">
        <v>25</v>
      </c>
      <c r="H57" s="43" t="s">
        <v>29</v>
      </c>
      <c r="I57" s="43" t="s">
        <v>25</v>
      </c>
      <c r="J57" s="43" t="s">
        <v>34</v>
      </c>
      <c r="K57" s="43" t="s">
        <v>25</v>
      </c>
      <c r="L57" s="47" t="s">
        <v>32</v>
      </c>
      <c r="M57" s="43" t="s">
        <v>25</v>
      </c>
      <c r="N57" s="43" t="s">
        <v>34</v>
      </c>
      <c r="O57" s="43" t="s">
        <v>25</v>
      </c>
      <c r="P57" s="43" t="s">
        <v>34</v>
      </c>
      <c r="Q57" s="43" t="s">
        <v>26</v>
      </c>
      <c r="R57" s="43" t="s">
        <v>31</v>
      </c>
      <c r="S57" s="43" t="s">
        <v>24</v>
      </c>
      <c r="T57" s="43" t="s">
        <v>38</v>
      </c>
      <c r="U57" s="43" t="s">
        <v>26</v>
      </c>
      <c r="V57" s="47" t="s">
        <v>27</v>
      </c>
      <c r="W57" s="43" t="s">
        <v>24</v>
      </c>
      <c r="X57" s="47" t="s">
        <v>36</v>
      </c>
      <c r="Y57" s="43" t="s">
        <v>24</v>
      </c>
      <c r="Z57" s="47" t="s">
        <v>36</v>
      </c>
      <c r="AB57" s="25" t="str">
        <f>UPPER(Form_Responses13[[#This Row],[NOMBRE SOCIO/A]])</f>
        <v>ANA LUZ ALONSO</v>
      </c>
    </row>
    <row r="58" spans="1:28" ht="13" x14ac:dyDescent="0.25">
      <c r="A58" s="2">
        <v>56</v>
      </c>
      <c r="B58" s="44">
        <v>45896.473449074074</v>
      </c>
      <c r="C58" s="45" t="s">
        <v>171</v>
      </c>
      <c r="D58" s="45" t="s">
        <v>355</v>
      </c>
      <c r="E58" s="43">
        <v>70</v>
      </c>
      <c r="F58" s="69" t="s">
        <v>74</v>
      </c>
      <c r="G58" s="46" t="s">
        <v>24</v>
      </c>
      <c r="H58" s="46" t="s">
        <v>38</v>
      </c>
      <c r="I58" s="46" t="s">
        <v>25</v>
      </c>
      <c r="J58" s="46" t="s">
        <v>29</v>
      </c>
      <c r="K58" s="46" t="s">
        <v>24</v>
      </c>
      <c r="L58" s="46" t="s">
        <v>38</v>
      </c>
      <c r="M58" s="46" t="s">
        <v>25</v>
      </c>
      <c r="N58" s="46" t="s">
        <v>29</v>
      </c>
      <c r="O58" s="46" t="s">
        <v>25</v>
      </c>
      <c r="P58" s="46" t="s">
        <v>29</v>
      </c>
      <c r="Q58" s="46" t="s">
        <v>26</v>
      </c>
      <c r="R58" s="46" t="s">
        <v>35</v>
      </c>
      <c r="S58" s="46" t="s">
        <v>25</v>
      </c>
      <c r="T58" s="46" t="s">
        <v>29</v>
      </c>
      <c r="U58" s="46" t="s">
        <v>26</v>
      </c>
      <c r="V58" s="46" t="s">
        <v>35</v>
      </c>
      <c r="W58" s="46" t="s">
        <v>26</v>
      </c>
      <c r="X58" s="46" t="s">
        <v>31</v>
      </c>
      <c r="Y58" s="46" t="s">
        <v>24</v>
      </c>
      <c r="Z58" s="46" t="s">
        <v>38</v>
      </c>
      <c r="AB58" s="25" t="str">
        <f>UPPER(Form_Responses13[[#This Row],[NOMBRE SOCIO/A]])</f>
        <v>BENJAMIN ROJAS ASTUDILLO</v>
      </c>
    </row>
    <row r="59" spans="1:28" ht="13" x14ac:dyDescent="0.25">
      <c r="A59" s="2">
        <v>57</v>
      </c>
      <c r="B59" s="41">
        <v>45896.725208333337</v>
      </c>
      <c r="C59" s="42" t="s">
        <v>178</v>
      </c>
      <c r="D59" s="42" t="s">
        <v>357</v>
      </c>
      <c r="E59" s="43">
        <v>70</v>
      </c>
      <c r="F59" s="69" t="s">
        <v>74</v>
      </c>
      <c r="G59" s="43" t="s">
        <v>25</v>
      </c>
      <c r="H59" s="43" t="s">
        <v>32</v>
      </c>
      <c r="I59" s="43" t="s">
        <v>25</v>
      </c>
      <c r="J59" s="43" t="s">
        <v>34</v>
      </c>
      <c r="K59" s="43" t="s">
        <v>25</v>
      </c>
      <c r="L59" s="43" t="s">
        <v>29</v>
      </c>
      <c r="M59" s="43" t="s">
        <v>25</v>
      </c>
      <c r="N59" s="43" t="s">
        <v>34</v>
      </c>
      <c r="O59" s="43" t="s">
        <v>25</v>
      </c>
      <c r="P59" s="43" t="s">
        <v>34</v>
      </c>
      <c r="Q59" s="43" t="s">
        <v>26</v>
      </c>
      <c r="R59" s="43" t="s">
        <v>27</v>
      </c>
      <c r="S59" s="43" t="s">
        <v>26</v>
      </c>
      <c r="T59" s="43" t="s">
        <v>32</v>
      </c>
      <c r="U59" s="43" t="s">
        <v>26</v>
      </c>
      <c r="V59" s="43" t="s">
        <v>32</v>
      </c>
      <c r="W59" s="43" t="s">
        <v>24</v>
      </c>
      <c r="X59" s="43" t="s">
        <v>28</v>
      </c>
      <c r="Y59" s="43" t="s">
        <v>26</v>
      </c>
      <c r="Z59" s="43" t="s">
        <v>31</v>
      </c>
      <c r="AB59" s="25" t="str">
        <f>UPPER(Form_Responses13[[#This Row],[NOMBRE SOCIO/A]])</f>
        <v>CAROLINA OLIVARES MORAGA</v>
      </c>
    </row>
    <row r="60" spans="1:28" ht="13" x14ac:dyDescent="0.25">
      <c r="A60" s="2">
        <v>58</v>
      </c>
      <c r="B60" s="41">
        <v>45902.527546296296</v>
      </c>
      <c r="C60" s="42" t="s">
        <v>205</v>
      </c>
      <c r="D60" s="42" t="s">
        <v>366</v>
      </c>
      <c r="E60" s="43">
        <v>70</v>
      </c>
      <c r="F60" s="69" t="s">
        <v>74</v>
      </c>
      <c r="G60" s="43" t="s">
        <v>26</v>
      </c>
      <c r="H60" s="43" t="s">
        <v>31</v>
      </c>
      <c r="I60" s="43" t="s">
        <v>25</v>
      </c>
      <c r="J60" s="43" t="s">
        <v>34</v>
      </c>
      <c r="K60" s="43" t="s">
        <v>25</v>
      </c>
      <c r="L60" s="43" t="s">
        <v>34</v>
      </c>
      <c r="M60" s="43" t="s">
        <v>25</v>
      </c>
      <c r="N60" s="43" t="s">
        <v>34</v>
      </c>
      <c r="O60" s="43" t="s">
        <v>25</v>
      </c>
      <c r="P60" s="43" t="s">
        <v>37</v>
      </c>
      <c r="Q60" s="43" t="s">
        <v>26</v>
      </c>
      <c r="R60" s="43" t="s">
        <v>31</v>
      </c>
      <c r="S60" s="43" t="s">
        <v>26</v>
      </c>
      <c r="T60" s="43" t="s">
        <v>35</v>
      </c>
      <c r="U60" s="43" t="s">
        <v>26</v>
      </c>
      <c r="V60" s="43" t="s">
        <v>31</v>
      </c>
      <c r="W60" s="43" t="s">
        <v>26</v>
      </c>
      <c r="X60" s="43" t="s">
        <v>31</v>
      </c>
      <c r="Y60" s="43" t="s">
        <v>24</v>
      </c>
      <c r="Z60" s="43" t="s">
        <v>38</v>
      </c>
      <c r="AB60" s="25" t="str">
        <f>UPPER(Form_Responses13[[#This Row],[NOMBRE SOCIO/A]])</f>
        <v>IGNACIO ANTONIO ALDUNATE VALENZUELA</v>
      </c>
    </row>
    <row r="61" spans="1:28" ht="13" x14ac:dyDescent="0.25">
      <c r="A61" s="2">
        <v>59</v>
      </c>
      <c r="B61" s="41">
        <v>45902.595312500001</v>
      </c>
      <c r="C61" s="42" t="s">
        <v>229</v>
      </c>
      <c r="D61" s="42" t="s">
        <v>376</v>
      </c>
      <c r="E61" s="43">
        <v>70</v>
      </c>
      <c r="F61" s="69" t="s">
        <v>74</v>
      </c>
      <c r="G61" s="43" t="s">
        <v>24</v>
      </c>
      <c r="H61" s="43" t="s">
        <v>36</v>
      </c>
      <c r="I61" s="43" t="s">
        <v>25</v>
      </c>
      <c r="J61" s="43" t="s">
        <v>33</v>
      </c>
      <c r="K61" s="43" t="s">
        <v>25</v>
      </c>
      <c r="L61" s="43" t="s">
        <v>32</v>
      </c>
      <c r="M61" s="43" t="s">
        <v>25</v>
      </c>
      <c r="N61" s="43" t="s">
        <v>33</v>
      </c>
      <c r="O61" s="43" t="s">
        <v>25</v>
      </c>
      <c r="P61" s="43" t="s">
        <v>33</v>
      </c>
      <c r="Q61" s="43" t="s">
        <v>26</v>
      </c>
      <c r="R61" s="43" t="s">
        <v>27</v>
      </c>
      <c r="S61" s="43" t="s">
        <v>26</v>
      </c>
      <c r="T61" s="43" t="s">
        <v>27</v>
      </c>
      <c r="U61" s="43" t="s">
        <v>26</v>
      </c>
      <c r="V61" s="43" t="s">
        <v>30</v>
      </c>
      <c r="W61" s="43" t="s">
        <v>26</v>
      </c>
      <c r="X61" s="43" t="s">
        <v>27</v>
      </c>
      <c r="Y61" s="43" t="s">
        <v>26</v>
      </c>
      <c r="Z61" s="43" t="s">
        <v>27</v>
      </c>
      <c r="AB61" s="25" t="str">
        <f>UPPER(Form_Responses13[[#This Row],[NOMBRE SOCIO/A]])</f>
        <v>FERNANDO ARAYA</v>
      </c>
    </row>
    <row r="62" spans="1:28" ht="13" x14ac:dyDescent="0.25">
      <c r="A62" s="2">
        <v>60</v>
      </c>
      <c r="B62" s="44">
        <v>45904.440034722225</v>
      </c>
      <c r="C62" s="45" t="s">
        <v>276</v>
      </c>
      <c r="D62" s="45" t="s">
        <v>390</v>
      </c>
      <c r="E62" s="43">
        <v>70</v>
      </c>
      <c r="F62" s="69" t="s">
        <v>74</v>
      </c>
      <c r="G62" s="46" t="s">
        <v>25</v>
      </c>
      <c r="H62" s="46" t="s">
        <v>29</v>
      </c>
      <c r="I62" s="46" t="s">
        <v>25</v>
      </c>
      <c r="J62" s="46" t="s">
        <v>75</v>
      </c>
      <c r="K62" s="46" t="s">
        <v>25</v>
      </c>
      <c r="L62" s="46" t="s">
        <v>33</v>
      </c>
      <c r="M62" s="46" t="s">
        <v>25</v>
      </c>
      <c r="N62" s="46" t="s">
        <v>33</v>
      </c>
      <c r="O62" s="46" t="s">
        <v>25</v>
      </c>
      <c r="P62" s="46" t="s">
        <v>37</v>
      </c>
      <c r="Q62" s="46" t="s">
        <v>26</v>
      </c>
      <c r="R62" s="46" t="s">
        <v>27</v>
      </c>
      <c r="S62" s="46" t="s">
        <v>25</v>
      </c>
      <c r="T62" s="46" t="s">
        <v>32</v>
      </c>
      <c r="U62" s="46" t="s">
        <v>25</v>
      </c>
      <c r="V62" s="46" t="s">
        <v>34</v>
      </c>
      <c r="W62" s="46" t="s">
        <v>25</v>
      </c>
      <c r="X62" s="46" t="s">
        <v>32</v>
      </c>
      <c r="Y62" s="46" t="s">
        <v>24</v>
      </c>
      <c r="Z62" s="46" t="s">
        <v>36</v>
      </c>
      <c r="AB62" s="25" t="str">
        <f>UPPER(Form_Responses13[[#This Row],[NOMBRE SOCIO/A]])</f>
        <v>LILIAN CORTES</v>
      </c>
    </row>
    <row r="63" spans="1:28" ht="13" x14ac:dyDescent="0.25">
      <c r="A63" s="2">
        <v>61</v>
      </c>
      <c r="B63" s="44">
        <v>45904.448703703703</v>
      </c>
      <c r="C63" s="45" t="s">
        <v>280</v>
      </c>
      <c r="D63" s="45" t="s">
        <v>392</v>
      </c>
      <c r="E63" s="43">
        <v>70</v>
      </c>
      <c r="F63" s="69" t="s">
        <v>74</v>
      </c>
      <c r="G63" s="46" t="s">
        <v>25</v>
      </c>
      <c r="H63" s="46" t="s">
        <v>29</v>
      </c>
      <c r="I63" s="46" t="s">
        <v>25</v>
      </c>
      <c r="J63" s="46" t="s">
        <v>37</v>
      </c>
      <c r="K63" s="46" t="s">
        <v>25</v>
      </c>
      <c r="L63" s="46" t="s">
        <v>32</v>
      </c>
      <c r="M63" s="46" t="s">
        <v>25</v>
      </c>
      <c r="N63" s="46" t="s">
        <v>34</v>
      </c>
      <c r="O63" s="46" t="s">
        <v>25</v>
      </c>
      <c r="P63" s="46" t="s">
        <v>40</v>
      </c>
      <c r="Q63" s="46" t="s">
        <v>25</v>
      </c>
      <c r="R63" s="46" t="s">
        <v>32</v>
      </c>
      <c r="S63" s="46" t="s">
        <v>25</v>
      </c>
      <c r="T63" s="46" t="s">
        <v>29</v>
      </c>
      <c r="U63" s="46" t="s">
        <v>24</v>
      </c>
      <c r="V63" s="46" t="s">
        <v>36</v>
      </c>
      <c r="W63" s="46" t="s">
        <v>25</v>
      </c>
      <c r="X63" s="46" t="s">
        <v>32</v>
      </c>
      <c r="Y63" s="46" t="s">
        <v>24</v>
      </c>
      <c r="Z63" s="46" t="s">
        <v>38</v>
      </c>
      <c r="AB63" s="25" t="str">
        <f>UPPER(Form_Responses13[[#This Row],[NOMBRE SOCIO/A]])</f>
        <v>CARLOS PALMA FONTE</v>
      </c>
    </row>
    <row r="64" spans="1:28" ht="13" x14ac:dyDescent="0.25">
      <c r="A64" s="2">
        <v>62</v>
      </c>
      <c r="B64" s="44">
        <v>45904.476238425923</v>
      </c>
      <c r="C64" s="45" t="s">
        <v>298</v>
      </c>
      <c r="D64" s="45" t="s">
        <v>398</v>
      </c>
      <c r="E64" s="43">
        <v>70</v>
      </c>
      <c r="F64" s="69" t="s">
        <v>74</v>
      </c>
      <c r="G64" s="46" t="s">
        <v>24</v>
      </c>
      <c r="H64" s="46" t="s">
        <v>36</v>
      </c>
      <c r="I64" s="46" t="s">
        <v>25</v>
      </c>
      <c r="J64" s="46" t="s">
        <v>34</v>
      </c>
      <c r="K64" s="46" t="s">
        <v>25</v>
      </c>
      <c r="L64" s="46" t="s">
        <v>34</v>
      </c>
      <c r="M64" s="46" t="s">
        <v>25</v>
      </c>
      <c r="N64" s="46" t="s">
        <v>33</v>
      </c>
      <c r="O64" s="46" t="s">
        <v>25</v>
      </c>
      <c r="P64" s="46" t="s">
        <v>34</v>
      </c>
      <c r="Q64" s="46" t="s">
        <v>24</v>
      </c>
      <c r="R64" s="46" t="s">
        <v>38</v>
      </c>
      <c r="S64" s="46" t="s">
        <v>26</v>
      </c>
      <c r="T64" s="46" t="s">
        <v>31</v>
      </c>
      <c r="U64" s="46" t="s">
        <v>24</v>
      </c>
      <c r="V64" s="46" t="s">
        <v>36</v>
      </c>
      <c r="W64" s="46" t="s">
        <v>26</v>
      </c>
      <c r="X64" s="46" t="s">
        <v>31</v>
      </c>
      <c r="Y64" s="46" t="s">
        <v>26</v>
      </c>
      <c r="Z64" s="46" t="s">
        <v>32</v>
      </c>
      <c r="AB64" s="25" t="str">
        <f>UPPER(Form_Responses13[[#This Row],[NOMBRE SOCIO/A]])</f>
        <v>PAULINA SÁNCHEZ GAARN</v>
      </c>
    </row>
    <row r="65" spans="1:28" ht="13" x14ac:dyDescent="0.25">
      <c r="A65" s="2">
        <v>63</v>
      </c>
      <c r="B65" s="41">
        <v>45904.619363425925</v>
      </c>
      <c r="C65" s="42" t="s">
        <v>306</v>
      </c>
      <c r="D65" s="42" t="s">
        <v>401</v>
      </c>
      <c r="E65" s="43">
        <v>70</v>
      </c>
      <c r="F65" s="69" t="s">
        <v>74</v>
      </c>
      <c r="G65" s="43" t="s">
        <v>25</v>
      </c>
      <c r="H65" s="43" t="s">
        <v>29</v>
      </c>
      <c r="I65" s="43" t="s">
        <v>25</v>
      </c>
      <c r="J65" s="43" t="s">
        <v>33</v>
      </c>
      <c r="K65" s="43" t="s">
        <v>25</v>
      </c>
      <c r="L65" s="43" t="s">
        <v>34</v>
      </c>
      <c r="M65" s="43" t="s">
        <v>25</v>
      </c>
      <c r="N65" s="43" t="s">
        <v>34</v>
      </c>
      <c r="O65" s="43" t="s">
        <v>25</v>
      </c>
      <c r="P65" s="43" t="s">
        <v>34</v>
      </c>
      <c r="Q65" s="43" t="s">
        <v>26</v>
      </c>
      <c r="R65" s="43" t="s">
        <v>27</v>
      </c>
      <c r="S65" s="43" t="s">
        <v>26</v>
      </c>
      <c r="T65" s="43" t="s">
        <v>31</v>
      </c>
      <c r="U65" s="43" t="s">
        <v>26</v>
      </c>
      <c r="V65" s="43" t="s">
        <v>35</v>
      </c>
      <c r="W65" s="43" t="s">
        <v>24</v>
      </c>
      <c r="X65" s="43" t="s">
        <v>36</v>
      </c>
      <c r="Y65" s="43" t="s">
        <v>26</v>
      </c>
      <c r="Z65" s="43" t="s">
        <v>31</v>
      </c>
      <c r="AB65" s="25" t="str">
        <f>UPPER(Form_Responses13[[#This Row],[NOMBRE SOCIO/A]])</f>
        <v>JAVIERA NÚÑEZ</v>
      </c>
    </row>
    <row r="66" spans="1:28" ht="13" x14ac:dyDescent="0.25">
      <c r="A66" s="2">
        <v>64</v>
      </c>
      <c r="B66" s="41">
        <v>45904.704363425924</v>
      </c>
      <c r="C66" s="42" t="s">
        <v>310</v>
      </c>
      <c r="D66" s="42" t="s">
        <v>403</v>
      </c>
      <c r="E66" s="43">
        <v>70</v>
      </c>
      <c r="F66" s="69" t="s">
        <v>74</v>
      </c>
      <c r="G66" s="43" t="s">
        <v>24</v>
      </c>
      <c r="H66" s="43" t="s">
        <v>38</v>
      </c>
      <c r="I66" s="43" t="s">
        <v>25</v>
      </c>
      <c r="J66" s="43" t="s">
        <v>33</v>
      </c>
      <c r="K66" s="43" t="s">
        <v>25</v>
      </c>
      <c r="L66" s="43" t="s">
        <v>34</v>
      </c>
      <c r="M66" s="43" t="s">
        <v>25</v>
      </c>
      <c r="N66" s="43" t="s">
        <v>29</v>
      </c>
      <c r="O66" s="43" t="s">
        <v>25</v>
      </c>
      <c r="P66" s="43" t="s">
        <v>34</v>
      </c>
      <c r="Q66" s="43" t="s">
        <v>24</v>
      </c>
      <c r="R66" s="43" t="s">
        <v>36</v>
      </c>
      <c r="S66" s="43" t="s">
        <v>26</v>
      </c>
      <c r="T66" s="43" t="s">
        <v>27</v>
      </c>
      <c r="U66" s="43" t="s">
        <v>26</v>
      </c>
      <c r="V66" s="43" t="s">
        <v>312</v>
      </c>
      <c r="W66" s="43" t="s">
        <v>24</v>
      </c>
      <c r="X66" s="43" t="s">
        <v>38</v>
      </c>
      <c r="Y66" s="43" t="s">
        <v>24</v>
      </c>
      <c r="Z66" s="43" t="s">
        <v>38</v>
      </c>
      <c r="AB66" s="25" t="str">
        <f>UPPER(Form_Responses13[[#This Row],[NOMBRE SOCIO/A]])</f>
        <v>SIMONA LANATA</v>
      </c>
    </row>
    <row r="67" spans="1:28" ht="13" x14ac:dyDescent="0.25">
      <c r="A67" s="2">
        <v>65</v>
      </c>
      <c r="B67" s="41">
        <v>45904.740833333337</v>
      </c>
      <c r="C67" s="42" t="s">
        <v>321</v>
      </c>
      <c r="D67" s="42" t="s">
        <v>406</v>
      </c>
      <c r="E67" s="43">
        <v>70</v>
      </c>
      <c r="F67" s="69" t="s">
        <v>74</v>
      </c>
      <c r="G67" s="43" t="s">
        <v>25</v>
      </c>
      <c r="H67" s="43" t="s">
        <v>29</v>
      </c>
      <c r="I67" s="43" t="s">
        <v>25</v>
      </c>
      <c r="J67" s="43" t="s">
        <v>33</v>
      </c>
      <c r="K67" s="43" t="s">
        <v>25</v>
      </c>
      <c r="L67" s="43" t="s">
        <v>34</v>
      </c>
      <c r="M67" s="43" t="s">
        <v>25</v>
      </c>
      <c r="N67" s="43" t="s">
        <v>34</v>
      </c>
      <c r="O67" s="43" t="s">
        <v>25</v>
      </c>
      <c r="P67" s="43" t="s">
        <v>37</v>
      </c>
      <c r="Q67" s="43" t="s">
        <v>26</v>
      </c>
      <c r="R67" s="43" t="s">
        <v>27</v>
      </c>
      <c r="S67" s="43" t="s">
        <v>26</v>
      </c>
      <c r="T67" s="43" t="s">
        <v>35</v>
      </c>
      <c r="U67" s="43" t="s">
        <v>26</v>
      </c>
      <c r="V67" s="43" t="s">
        <v>39</v>
      </c>
      <c r="W67" s="43" t="s">
        <v>26</v>
      </c>
      <c r="X67" s="43" t="s">
        <v>31</v>
      </c>
      <c r="Y67" s="43" t="s">
        <v>25</v>
      </c>
      <c r="Z67" s="43" t="s">
        <v>29</v>
      </c>
      <c r="AB67" s="25" t="str">
        <f>UPPER(Form_Responses13[[#This Row],[NOMBRE SOCIO/A]])</f>
        <v>LUIS FERNANDO PÉREZ</v>
      </c>
    </row>
    <row r="68" spans="1:28" ht="13" x14ac:dyDescent="0.25">
      <c r="A68" s="2">
        <v>66</v>
      </c>
      <c r="B68" s="44">
        <v>45904.743148148147</v>
      </c>
      <c r="C68" s="45" t="s">
        <v>324</v>
      </c>
      <c r="D68" s="45" t="s">
        <v>407</v>
      </c>
      <c r="E68" s="43">
        <v>70</v>
      </c>
      <c r="F68" s="69" t="s">
        <v>74</v>
      </c>
      <c r="G68" s="46" t="s">
        <v>24</v>
      </c>
      <c r="H68" s="46" t="s">
        <v>36</v>
      </c>
      <c r="I68" s="46" t="s">
        <v>25</v>
      </c>
      <c r="J68" s="46" t="s">
        <v>44</v>
      </c>
      <c r="K68" s="46" t="s">
        <v>25</v>
      </c>
      <c r="L68" s="46" t="s">
        <v>34</v>
      </c>
      <c r="M68" s="46" t="s">
        <v>25</v>
      </c>
      <c r="N68" s="46" t="s">
        <v>34</v>
      </c>
      <c r="O68" s="46" t="s">
        <v>25</v>
      </c>
      <c r="P68" s="46" t="s">
        <v>37</v>
      </c>
      <c r="Q68" s="46" t="s">
        <v>24</v>
      </c>
      <c r="R68" s="46" t="s">
        <v>28</v>
      </c>
      <c r="S68" s="46" t="s">
        <v>26</v>
      </c>
      <c r="T68" s="46" t="s">
        <v>31</v>
      </c>
      <c r="U68" s="46" t="s">
        <v>26</v>
      </c>
      <c r="V68" s="46" t="s">
        <v>41</v>
      </c>
      <c r="W68" s="46" t="s">
        <v>25</v>
      </c>
      <c r="X68" s="46" t="s">
        <v>29</v>
      </c>
      <c r="Y68" s="46" t="s">
        <v>24</v>
      </c>
      <c r="Z68" s="46" t="s">
        <v>36</v>
      </c>
      <c r="AB68" s="25" t="str">
        <f>UPPER(Form_Responses13[[#This Row],[NOMBRE SOCIO/A]])</f>
        <v>FRANKLIN MAGO ROQUE</v>
      </c>
    </row>
    <row r="69" spans="1:28" ht="13" x14ac:dyDescent="0.25">
      <c r="A69" s="2">
        <v>67</v>
      </c>
      <c r="B69" s="41">
        <v>45895.531076388892</v>
      </c>
      <c r="C69" s="42" t="s">
        <v>112</v>
      </c>
      <c r="D69" s="42" t="s">
        <v>336</v>
      </c>
      <c r="E69" s="43">
        <v>60</v>
      </c>
      <c r="F69" s="69" t="s">
        <v>74</v>
      </c>
      <c r="G69" s="43" t="s">
        <v>24</v>
      </c>
      <c r="H69" s="43" t="s">
        <v>36</v>
      </c>
      <c r="I69" s="43" t="s">
        <v>25</v>
      </c>
      <c r="J69" s="43" t="s">
        <v>34</v>
      </c>
      <c r="K69" s="43" t="s">
        <v>25</v>
      </c>
      <c r="L69" s="43" t="s">
        <v>34</v>
      </c>
      <c r="M69" s="43" t="s">
        <v>25</v>
      </c>
      <c r="N69" s="43" t="s">
        <v>29</v>
      </c>
      <c r="O69" s="43" t="s">
        <v>25</v>
      </c>
      <c r="P69" s="43" t="s">
        <v>34</v>
      </c>
      <c r="Q69" s="43" t="s">
        <v>24</v>
      </c>
      <c r="R69" s="43" t="s">
        <v>36</v>
      </c>
      <c r="S69" s="43" t="s">
        <v>26</v>
      </c>
      <c r="T69" s="43" t="s">
        <v>27</v>
      </c>
      <c r="U69" s="43" t="s">
        <v>26</v>
      </c>
      <c r="V69" s="43" t="s">
        <v>31</v>
      </c>
      <c r="W69" s="43" t="s">
        <v>26</v>
      </c>
      <c r="X69" s="43" t="s">
        <v>31</v>
      </c>
      <c r="Y69" s="43" t="s">
        <v>24</v>
      </c>
      <c r="Z69" s="43" t="s">
        <v>36</v>
      </c>
      <c r="AB69" s="25" t="str">
        <f>UPPER(Form_Responses13[[#This Row],[NOMBRE SOCIO/A]])</f>
        <v>ALBERTO MATURANA VILLALOBOS</v>
      </c>
    </row>
    <row r="70" spans="1:28" ht="13" x14ac:dyDescent="0.25">
      <c r="A70" s="2">
        <v>68</v>
      </c>
      <c r="B70" s="44">
        <v>45896.602280092593</v>
      </c>
      <c r="C70" s="45" t="s">
        <v>175</v>
      </c>
      <c r="D70" s="45" t="s">
        <v>356</v>
      </c>
      <c r="E70" s="43">
        <v>60</v>
      </c>
      <c r="F70" s="69" t="s">
        <v>74</v>
      </c>
      <c r="G70" s="46" t="s">
        <v>25</v>
      </c>
      <c r="H70" s="46" t="s">
        <v>29</v>
      </c>
      <c r="I70" s="46" t="s">
        <v>25</v>
      </c>
      <c r="J70" s="46" t="s">
        <v>37</v>
      </c>
      <c r="K70" s="46" t="s">
        <v>25</v>
      </c>
      <c r="L70" s="46" t="s">
        <v>29</v>
      </c>
      <c r="M70" s="46" t="s">
        <v>25</v>
      </c>
      <c r="N70" s="46" t="s">
        <v>34</v>
      </c>
      <c r="O70" s="46" t="s">
        <v>25</v>
      </c>
      <c r="P70" s="46" t="s">
        <v>44</v>
      </c>
      <c r="Q70" s="46" t="s">
        <v>24</v>
      </c>
      <c r="R70" s="46" t="s">
        <v>36</v>
      </c>
      <c r="S70" s="46" t="s">
        <v>26</v>
      </c>
      <c r="T70" s="46" t="s">
        <v>35</v>
      </c>
      <c r="U70" s="46" t="s">
        <v>24</v>
      </c>
      <c r="V70" s="46" t="s">
        <v>36</v>
      </c>
      <c r="W70" s="46" t="s">
        <v>24</v>
      </c>
      <c r="X70" s="46" t="s">
        <v>36</v>
      </c>
      <c r="Y70" s="46" t="s">
        <v>24</v>
      </c>
      <c r="Z70" s="46" t="s">
        <v>38</v>
      </c>
      <c r="AB70" s="25" t="str">
        <f>UPPER(Form_Responses13[[#This Row],[NOMBRE SOCIO/A]])</f>
        <v>MAURICIO BOEHMWALD</v>
      </c>
    </row>
    <row r="71" spans="1:28" ht="13" x14ac:dyDescent="0.25">
      <c r="A71" s="2">
        <v>69</v>
      </c>
      <c r="B71" s="44">
        <v>45902.414340277777</v>
      </c>
      <c r="C71" s="45" t="s">
        <v>196</v>
      </c>
      <c r="D71" s="45" t="s">
        <v>363</v>
      </c>
      <c r="E71" s="43">
        <v>60</v>
      </c>
      <c r="F71" s="69" t="s">
        <v>74</v>
      </c>
      <c r="G71" s="46" t="s">
        <v>25</v>
      </c>
      <c r="H71" s="46" t="s">
        <v>34</v>
      </c>
      <c r="I71" s="46" t="s">
        <v>25</v>
      </c>
      <c r="J71" s="46" t="s">
        <v>37</v>
      </c>
      <c r="K71" s="46" t="s">
        <v>25</v>
      </c>
      <c r="L71" s="46" t="s">
        <v>29</v>
      </c>
      <c r="M71" s="46" t="s">
        <v>25</v>
      </c>
      <c r="N71" s="46" t="s">
        <v>34</v>
      </c>
      <c r="O71" s="46" t="s">
        <v>25</v>
      </c>
      <c r="P71" s="46" t="s">
        <v>34</v>
      </c>
      <c r="Q71" s="46" t="s">
        <v>24</v>
      </c>
      <c r="R71" s="46" t="s">
        <v>36</v>
      </c>
      <c r="S71" s="46" t="s">
        <v>26</v>
      </c>
      <c r="T71" s="46" t="s">
        <v>27</v>
      </c>
      <c r="U71" s="46" t="s">
        <v>24</v>
      </c>
      <c r="V71" s="46" t="s">
        <v>36</v>
      </c>
      <c r="W71" s="46" t="s">
        <v>24</v>
      </c>
      <c r="X71" s="46" t="s">
        <v>36</v>
      </c>
      <c r="Y71" s="46" t="s">
        <v>24</v>
      </c>
      <c r="Z71" s="46" t="s">
        <v>36</v>
      </c>
      <c r="AB71" s="25" t="str">
        <f>UPPER(Form_Responses13[[#This Row],[NOMBRE SOCIO/A]])</f>
        <v>SEBASTIÁN COLOMA OYARZO</v>
      </c>
    </row>
    <row r="72" spans="1:28" ht="13" x14ac:dyDescent="0.25">
      <c r="A72" s="2">
        <v>70</v>
      </c>
      <c r="B72" s="41">
        <v>45902.530729166669</v>
      </c>
      <c r="C72" s="42" t="s">
        <v>210</v>
      </c>
      <c r="D72" s="42" t="s">
        <v>368</v>
      </c>
      <c r="E72" s="43">
        <v>60</v>
      </c>
      <c r="F72" s="69" t="s">
        <v>74</v>
      </c>
      <c r="G72" s="43" t="s">
        <v>24</v>
      </c>
      <c r="H72" s="43" t="s">
        <v>36</v>
      </c>
      <c r="I72" s="43" t="s">
        <v>25</v>
      </c>
      <c r="J72" s="43" t="s">
        <v>34</v>
      </c>
      <c r="K72" s="43" t="s">
        <v>25</v>
      </c>
      <c r="L72" s="43" t="s">
        <v>32</v>
      </c>
      <c r="M72" s="43" t="s">
        <v>25</v>
      </c>
      <c r="N72" s="43" t="s">
        <v>34</v>
      </c>
      <c r="O72" s="43" t="s">
        <v>26</v>
      </c>
      <c r="P72" s="43" t="s">
        <v>32</v>
      </c>
      <c r="Q72" s="43" t="s">
        <v>26</v>
      </c>
      <c r="R72" s="43" t="s">
        <v>33</v>
      </c>
      <c r="S72" s="43" t="s">
        <v>26</v>
      </c>
      <c r="T72" s="43" t="s">
        <v>32</v>
      </c>
      <c r="U72" s="43" t="s">
        <v>26</v>
      </c>
      <c r="V72" s="43" t="s">
        <v>32</v>
      </c>
      <c r="W72" s="43" t="s">
        <v>26</v>
      </c>
      <c r="X72" s="43" t="s">
        <v>32</v>
      </c>
      <c r="Y72" s="43" t="s">
        <v>26</v>
      </c>
      <c r="Z72" s="43" t="s">
        <v>32</v>
      </c>
      <c r="AB72" s="25" t="str">
        <f>UPPER(Form_Responses13[[#This Row],[NOMBRE SOCIO/A]])</f>
        <v>ALEJANDRA SOTO</v>
      </c>
    </row>
    <row r="73" spans="1:28" ht="13" x14ac:dyDescent="0.25">
      <c r="A73" s="2">
        <v>71</v>
      </c>
      <c r="B73" s="41">
        <v>45902.590787037036</v>
      </c>
      <c r="C73" s="42" t="s">
        <v>224</v>
      </c>
      <c r="D73" s="42" t="s">
        <v>374</v>
      </c>
      <c r="E73" s="43">
        <v>60</v>
      </c>
      <c r="F73" s="69" t="s">
        <v>74</v>
      </c>
      <c r="G73" s="43" t="s">
        <v>26</v>
      </c>
      <c r="H73" s="43" t="s">
        <v>27</v>
      </c>
      <c r="I73" s="43" t="s">
        <v>25</v>
      </c>
      <c r="J73" s="43" t="s">
        <v>34</v>
      </c>
      <c r="K73" s="43" t="s">
        <v>25</v>
      </c>
      <c r="L73" s="43" t="s">
        <v>34</v>
      </c>
      <c r="M73" s="43" t="s">
        <v>25</v>
      </c>
      <c r="N73" s="43" t="s">
        <v>29</v>
      </c>
      <c r="O73" s="43" t="s">
        <v>25</v>
      </c>
      <c r="P73" s="43" t="s">
        <v>37</v>
      </c>
      <c r="Q73" s="43" t="s">
        <v>26</v>
      </c>
      <c r="R73" s="43" t="s">
        <v>31</v>
      </c>
      <c r="S73" s="43" t="s">
        <v>26</v>
      </c>
      <c r="T73" s="43" t="s">
        <v>31</v>
      </c>
      <c r="U73" s="43" t="s">
        <v>26</v>
      </c>
      <c r="V73" s="43" t="s">
        <v>27</v>
      </c>
      <c r="W73" s="43" t="s">
        <v>24</v>
      </c>
      <c r="X73" s="43" t="s">
        <v>36</v>
      </c>
      <c r="Y73" s="43" t="s">
        <v>24</v>
      </c>
      <c r="Z73" s="43" t="s">
        <v>36</v>
      </c>
      <c r="AB73" s="25" t="str">
        <f>UPPER(Form_Responses13[[#This Row],[NOMBRE SOCIO/A]])</f>
        <v>EVELYN SANCHEZ</v>
      </c>
    </row>
    <row r="74" spans="1:28" ht="13" x14ac:dyDescent="0.25">
      <c r="A74" s="2">
        <v>72</v>
      </c>
      <c r="B74" s="41">
        <v>45902.605752314812</v>
      </c>
      <c r="C74" s="42" t="s">
        <v>234</v>
      </c>
      <c r="D74" s="42" t="s">
        <v>378</v>
      </c>
      <c r="E74" s="43">
        <v>60</v>
      </c>
      <c r="F74" s="69" t="s">
        <v>74</v>
      </c>
      <c r="G74" s="43" t="s">
        <v>24</v>
      </c>
      <c r="H74" s="43" t="s">
        <v>36</v>
      </c>
      <c r="I74" s="43" t="s">
        <v>25</v>
      </c>
      <c r="J74" s="43" t="s">
        <v>75</v>
      </c>
      <c r="K74" s="43" t="s">
        <v>25</v>
      </c>
      <c r="L74" s="43" t="s">
        <v>32</v>
      </c>
      <c r="M74" s="43" t="s">
        <v>25</v>
      </c>
      <c r="N74" s="43" t="s">
        <v>34</v>
      </c>
      <c r="O74" s="43" t="s">
        <v>25</v>
      </c>
      <c r="P74" s="43" t="s">
        <v>32</v>
      </c>
      <c r="Q74" s="43" t="s">
        <v>26</v>
      </c>
      <c r="R74" s="43" t="s">
        <v>39</v>
      </c>
      <c r="S74" s="43" t="s">
        <v>25</v>
      </c>
      <c r="T74" s="43" t="s">
        <v>28</v>
      </c>
      <c r="U74" s="43" t="s">
        <v>25</v>
      </c>
      <c r="V74" s="43" t="s">
        <v>39</v>
      </c>
      <c r="W74" s="43" t="s">
        <v>25</v>
      </c>
      <c r="X74" s="43" t="s">
        <v>30</v>
      </c>
      <c r="Y74" s="43" t="s">
        <v>25</v>
      </c>
      <c r="Z74" s="43" t="s">
        <v>29</v>
      </c>
      <c r="AB74" s="25" t="str">
        <f>UPPER(Form_Responses13[[#This Row],[NOMBRE SOCIO/A]])</f>
        <v>ROSITA PINTO</v>
      </c>
    </row>
    <row r="75" spans="1:28" ht="13" x14ac:dyDescent="0.25">
      <c r="A75" s="2">
        <v>73</v>
      </c>
      <c r="B75" s="44">
        <v>45904.45994212963</v>
      </c>
      <c r="C75" s="45" t="s">
        <v>286</v>
      </c>
      <c r="D75" s="45" t="s">
        <v>394</v>
      </c>
      <c r="E75" s="43">
        <v>60</v>
      </c>
      <c r="F75" s="69" t="s">
        <v>74</v>
      </c>
      <c r="G75" s="46" t="s">
        <v>25</v>
      </c>
      <c r="H75" s="46" t="s">
        <v>34</v>
      </c>
      <c r="I75" s="46" t="s">
        <v>25</v>
      </c>
      <c r="J75" s="46" t="s">
        <v>37</v>
      </c>
      <c r="K75" s="46" t="s">
        <v>25</v>
      </c>
      <c r="L75" s="46" t="s">
        <v>34</v>
      </c>
      <c r="M75" s="46" t="s">
        <v>25</v>
      </c>
      <c r="N75" s="46" t="s">
        <v>33</v>
      </c>
      <c r="O75" s="46" t="s">
        <v>25</v>
      </c>
      <c r="P75" s="46" t="s">
        <v>32</v>
      </c>
      <c r="Q75" s="46" t="s">
        <v>24</v>
      </c>
      <c r="R75" s="46" t="s">
        <v>36</v>
      </c>
      <c r="S75" s="46" t="s">
        <v>25</v>
      </c>
      <c r="T75" s="46" t="s">
        <v>32</v>
      </c>
      <c r="U75" s="46" t="s">
        <v>24</v>
      </c>
      <c r="V75" s="46" t="s">
        <v>36</v>
      </c>
      <c r="W75" s="46" t="s">
        <v>25</v>
      </c>
      <c r="X75" s="46" t="s">
        <v>32</v>
      </c>
      <c r="Y75" s="46" t="s">
        <v>24</v>
      </c>
      <c r="Z75" s="46" t="s">
        <v>36</v>
      </c>
      <c r="AB75" s="25" t="str">
        <f>UPPER(Form_Responses13[[#This Row],[NOMBRE SOCIO/A]])</f>
        <v>DIEGO MORA</v>
      </c>
    </row>
    <row r="76" spans="1:28" ht="13" x14ac:dyDescent="0.25">
      <c r="A76" s="2">
        <v>74</v>
      </c>
      <c r="B76" s="41">
        <v>45904.709062499998</v>
      </c>
      <c r="C76" s="42" t="s">
        <v>316</v>
      </c>
      <c r="D76" s="42" t="s">
        <v>317</v>
      </c>
      <c r="E76" s="43">
        <v>60</v>
      </c>
      <c r="F76" s="69" t="s">
        <v>74</v>
      </c>
      <c r="G76" s="43" t="s">
        <v>25</v>
      </c>
      <c r="H76" s="43" t="s">
        <v>34</v>
      </c>
      <c r="I76" s="43" t="s">
        <v>25</v>
      </c>
      <c r="J76" s="43" t="s">
        <v>29</v>
      </c>
      <c r="K76" s="43" t="s">
        <v>25</v>
      </c>
      <c r="L76" s="43" t="s">
        <v>34</v>
      </c>
      <c r="M76" s="43" t="s">
        <v>24</v>
      </c>
      <c r="N76" s="47" t="s">
        <v>36</v>
      </c>
      <c r="O76" s="43" t="s">
        <v>25</v>
      </c>
      <c r="P76" s="43" t="s">
        <v>37</v>
      </c>
      <c r="Q76" s="43" t="s">
        <v>26</v>
      </c>
      <c r="R76" s="43" t="s">
        <v>31</v>
      </c>
      <c r="S76" s="43" t="s">
        <v>26</v>
      </c>
      <c r="T76" s="43" t="s">
        <v>35</v>
      </c>
      <c r="U76" s="43" t="s">
        <v>26</v>
      </c>
      <c r="V76" s="43" t="s">
        <v>35</v>
      </c>
      <c r="W76" s="43" t="s">
        <v>26</v>
      </c>
      <c r="X76" s="43" t="s">
        <v>27</v>
      </c>
      <c r="Y76" s="43" t="s">
        <v>24</v>
      </c>
      <c r="Z76" s="43" t="s">
        <v>36</v>
      </c>
      <c r="AB76" s="25" t="str">
        <f>UPPER(Form_Responses13[[#This Row],[NOMBRE SOCIO/A]])</f>
        <v>PAMELA BEATRIZ CORTES ESPINOZA</v>
      </c>
    </row>
    <row r="77" spans="1:28" ht="14" customHeight="1" x14ac:dyDescent="0.25">
      <c r="A77" s="2">
        <v>75</v>
      </c>
      <c r="B77" s="44">
        <v>45895.524988425925</v>
      </c>
      <c r="C77" s="45" t="s">
        <v>104</v>
      </c>
      <c r="D77" s="45" t="s">
        <v>333</v>
      </c>
      <c r="E77" s="43">
        <v>50</v>
      </c>
      <c r="F77" s="69" t="s">
        <v>74</v>
      </c>
      <c r="G77" s="46" t="s">
        <v>25</v>
      </c>
      <c r="H77" s="46" t="s">
        <v>29</v>
      </c>
      <c r="I77" s="46" t="s">
        <v>25</v>
      </c>
      <c r="J77" s="46" t="s">
        <v>34</v>
      </c>
      <c r="K77" s="46" t="s">
        <v>25</v>
      </c>
      <c r="L77" s="46" t="s">
        <v>34</v>
      </c>
      <c r="M77" s="46" t="s">
        <v>25</v>
      </c>
      <c r="N77" s="46" t="s">
        <v>34</v>
      </c>
      <c r="O77" s="46" t="s">
        <v>25</v>
      </c>
      <c r="P77" s="46" t="s">
        <v>34</v>
      </c>
      <c r="Q77" s="46" t="s">
        <v>26</v>
      </c>
      <c r="R77" s="46" t="s">
        <v>31</v>
      </c>
      <c r="S77" s="46" t="s">
        <v>26</v>
      </c>
      <c r="T77" s="46" t="s">
        <v>31</v>
      </c>
      <c r="U77" s="46" t="s">
        <v>26</v>
      </c>
      <c r="V77" s="46" t="s">
        <v>35</v>
      </c>
      <c r="W77" s="46" t="s">
        <v>26</v>
      </c>
      <c r="X77" s="46" t="s">
        <v>31</v>
      </c>
      <c r="Y77" s="46" t="s">
        <v>24</v>
      </c>
      <c r="Z77" s="46" t="s">
        <v>36</v>
      </c>
      <c r="AB77" s="25" t="str">
        <f>UPPER(Form_Responses13[[#This Row],[NOMBRE SOCIO/A]])</f>
        <v>CHRISTOPHER RAMÍREZ</v>
      </c>
    </row>
    <row r="78" spans="1:28" ht="13" x14ac:dyDescent="0.25">
      <c r="A78" s="2">
        <v>76</v>
      </c>
      <c r="B78" s="44">
        <v>45895.689131944448</v>
      </c>
      <c r="C78" s="45" t="s">
        <v>142</v>
      </c>
      <c r="D78" s="45" t="s">
        <v>346</v>
      </c>
      <c r="E78" s="43">
        <v>50</v>
      </c>
      <c r="F78" s="69" t="s">
        <v>74</v>
      </c>
      <c r="G78" s="46" t="s">
        <v>25</v>
      </c>
      <c r="H78" s="46" t="s">
        <v>34</v>
      </c>
      <c r="I78" s="46" t="s">
        <v>25</v>
      </c>
      <c r="J78" s="46" t="s">
        <v>34</v>
      </c>
      <c r="K78" s="46" t="s">
        <v>24</v>
      </c>
      <c r="L78" s="46" t="s">
        <v>38</v>
      </c>
      <c r="M78" s="46" t="s">
        <v>25</v>
      </c>
      <c r="N78" s="46" t="s">
        <v>29</v>
      </c>
      <c r="O78" s="46" t="s">
        <v>25</v>
      </c>
      <c r="P78" s="46" t="s">
        <v>44</v>
      </c>
      <c r="Q78" s="46" t="s">
        <v>26</v>
      </c>
      <c r="R78" s="46" t="s">
        <v>29</v>
      </c>
      <c r="S78" s="46" t="s">
        <v>26</v>
      </c>
      <c r="T78" s="46" t="s">
        <v>31</v>
      </c>
      <c r="U78" s="46" t="s">
        <v>26</v>
      </c>
      <c r="V78" s="46" t="s">
        <v>31</v>
      </c>
      <c r="W78" s="46" t="s">
        <v>24</v>
      </c>
      <c r="X78" s="46" t="s">
        <v>36</v>
      </c>
      <c r="Y78" s="46" t="s">
        <v>24</v>
      </c>
      <c r="Z78" s="46" t="s">
        <v>28</v>
      </c>
      <c r="AB78" s="25" t="str">
        <f>UPPER(Form_Responses13[[#This Row],[NOMBRE SOCIO/A]])</f>
        <v>FELIPE ANDRÉS MOSCOSO ARAVENA</v>
      </c>
    </row>
    <row r="79" spans="1:28" ht="13" x14ac:dyDescent="0.25">
      <c r="A79" s="2">
        <v>77</v>
      </c>
      <c r="B79" s="44">
        <v>45898.550810185188</v>
      </c>
      <c r="C79" s="45" t="s">
        <v>186</v>
      </c>
      <c r="D79" s="45" t="s">
        <v>359</v>
      </c>
      <c r="E79" s="43">
        <v>50</v>
      </c>
      <c r="F79" s="69" t="s">
        <v>74</v>
      </c>
      <c r="G79" s="46" t="s">
        <v>26</v>
      </c>
      <c r="H79" s="46" t="s">
        <v>27</v>
      </c>
      <c r="I79" s="46" t="s">
        <v>25</v>
      </c>
      <c r="J79" s="46" t="s">
        <v>40</v>
      </c>
      <c r="K79" s="46" t="s">
        <v>25</v>
      </c>
      <c r="L79" s="46" t="s">
        <v>34</v>
      </c>
      <c r="M79" s="46" t="s">
        <v>25</v>
      </c>
      <c r="N79" s="46" t="s">
        <v>32</v>
      </c>
      <c r="O79" s="46" t="s">
        <v>25</v>
      </c>
      <c r="P79" s="46" t="s">
        <v>33</v>
      </c>
      <c r="Q79" s="46" t="s">
        <v>26</v>
      </c>
      <c r="R79" s="46" t="s">
        <v>30</v>
      </c>
      <c r="S79" s="46" t="s">
        <v>26</v>
      </c>
      <c r="T79" s="46" t="s">
        <v>30</v>
      </c>
      <c r="U79" s="46" t="s">
        <v>26</v>
      </c>
      <c r="V79" s="46" t="s">
        <v>35</v>
      </c>
      <c r="W79" s="46" t="s">
        <v>26</v>
      </c>
      <c r="X79" s="46" t="s">
        <v>27</v>
      </c>
      <c r="Y79" s="46" t="s">
        <v>25</v>
      </c>
      <c r="Z79" s="46" t="s">
        <v>29</v>
      </c>
      <c r="AB79" s="25" t="str">
        <f>UPPER(Form_Responses13[[#This Row],[NOMBRE SOCIO/A]])</f>
        <v>LISSETTE VÁSQUEZ</v>
      </c>
    </row>
    <row r="80" spans="1:28" ht="13" x14ac:dyDescent="0.25">
      <c r="A80" s="2">
        <v>78</v>
      </c>
      <c r="B80" s="44">
        <v>45902.549363425926</v>
      </c>
      <c r="C80" s="45" t="s">
        <v>217</v>
      </c>
      <c r="D80" s="45" t="s">
        <v>371</v>
      </c>
      <c r="E80" s="43">
        <v>50</v>
      </c>
      <c r="F80" s="69" t="s">
        <v>74</v>
      </c>
      <c r="G80" s="46" t="s">
        <v>24</v>
      </c>
      <c r="H80" s="46" t="s">
        <v>36</v>
      </c>
      <c r="I80" s="46" t="s">
        <v>25</v>
      </c>
      <c r="J80" s="46" t="s">
        <v>33</v>
      </c>
      <c r="K80" s="46" t="s">
        <v>25</v>
      </c>
      <c r="L80" s="46" t="s">
        <v>40</v>
      </c>
      <c r="M80" s="46" t="s">
        <v>25</v>
      </c>
      <c r="N80" s="46" t="s">
        <v>33</v>
      </c>
      <c r="O80" s="46" t="s">
        <v>25</v>
      </c>
      <c r="P80" s="46" t="s">
        <v>33</v>
      </c>
      <c r="Q80" s="46" t="s">
        <v>24</v>
      </c>
      <c r="R80" s="46" t="s">
        <v>36</v>
      </c>
      <c r="S80" s="46" t="s">
        <v>26</v>
      </c>
      <c r="T80" s="46" t="s">
        <v>32</v>
      </c>
      <c r="U80" s="46" t="s">
        <v>24</v>
      </c>
      <c r="V80" s="46" t="s">
        <v>36</v>
      </c>
      <c r="W80" s="46" t="s">
        <v>25</v>
      </c>
      <c r="X80" s="46" t="s">
        <v>32</v>
      </c>
      <c r="Y80" s="46" t="s">
        <v>25</v>
      </c>
      <c r="Z80" s="46" t="s">
        <v>32</v>
      </c>
      <c r="AB80" s="25" t="str">
        <f>UPPER(Form_Responses13[[#This Row],[NOMBRE SOCIO/A]])</f>
        <v>MONICA PALMA PACHECO</v>
      </c>
    </row>
    <row r="81" spans="1:28" ht="13" x14ac:dyDescent="0.25">
      <c r="A81" s="2">
        <v>79</v>
      </c>
      <c r="B81" s="41">
        <v>45903.728773148148</v>
      </c>
      <c r="C81" s="42" t="s">
        <v>269</v>
      </c>
      <c r="D81" s="42" t="s">
        <v>388</v>
      </c>
      <c r="E81" s="43">
        <v>50</v>
      </c>
      <c r="F81" s="69" t="s">
        <v>74</v>
      </c>
      <c r="G81" s="43" t="s">
        <v>26</v>
      </c>
      <c r="H81" s="43" t="s">
        <v>35</v>
      </c>
      <c r="I81" s="43" t="s">
        <v>25</v>
      </c>
      <c r="J81" s="43" t="s">
        <v>33</v>
      </c>
      <c r="K81" s="43" t="s">
        <v>25</v>
      </c>
      <c r="L81" s="43" t="s">
        <v>29</v>
      </c>
      <c r="M81" s="43" t="s">
        <v>25</v>
      </c>
      <c r="N81" s="43" t="s">
        <v>34</v>
      </c>
      <c r="O81" s="43" t="s">
        <v>25</v>
      </c>
      <c r="P81" s="43" t="s">
        <v>32</v>
      </c>
      <c r="Q81" s="43" t="s">
        <v>24</v>
      </c>
      <c r="R81" s="43" t="s">
        <v>36</v>
      </c>
      <c r="S81" s="43" t="s">
        <v>25</v>
      </c>
      <c r="T81" s="43" t="s">
        <v>29</v>
      </c>
      <c r="U81" s="43" t="s">
        <v>26</v>
      </c>
      <c r="V81" s="43" t="s">
        <v>35</v>
      </c>
      <c r="W81" s="43" t="s">
        <v>26</v>
      </c>
      <c r="X81" s="43" t="s">
        <v>30</v>
      </c>
      <c r="Y81" s="43" t="s">
        <v>24</v>
      </c>
      <c r="Z81" s="43" t="s">
        <v>36</v>
      </c>
      <c r="AB81" s="25" t="str">
        <f>UPPER(Form_Responses13[[#This Row],[NOMBRE SOCIO/A]])</f>
        <v>CAROLINA ZURITA MAGAÑA</v>
      </c>
    </row>
    <row r="82" spans="1:28" ht="13" x14ac:dyDescent="0.25">
      <c r="A82" s="2">
        <v>80</v>
      </c>
      <c r="B82" s="44">
        <v>45904.738368055558</v>
      </c>
      <c r="C82" s="45" t="s">
        <v>318</v>
      </c>
      <c r="D82" s="45" t="s">
        <v>405</v>
      </c>
      <c r="E82" s="43">
        <v>50</v>
      </c>
      <c r="F82" s="69" t="s">
        <v>74</v>
      </c>
      <c r="G82" s="46" t="s">
        <v>26</v>
      </c>
      <c r="H82" s="46" t="s">
        <v>35</v>
      </c>
      <c r="I82" s="46" t="s">
        <v>25</v>
      </c>
      <c r="J82" s="46" t="s">
        <v>34</v>
      </c>
      <c r="K82" s="46" t="s">
        <v>24</v>
      </c>
      <c r="L82" s="46" t="s">
        <v>28</v>
      </c>
      <c r="M82" s="46" t="s">
        <v>25</v>
      </c>
      <c r="N82" s="46" t="s">
        <v>37</v>
      </c>
      <c r="O82" s="46" t="s">
        <v>25</v>
      </c>
      <c r="P82" s="46" t="s">
        <v>32</v>
      </c>
      <c r="Q82" s="46" t="s">
        <v>26</v>
      </c>
      <c r="R82" s="46" t="s">
        <v>27</v>
      </c>
      <c r="S82" s="46" t="s">
        <v>25</v>
      </c>
      <c r="T82" s="46" t="s">
        <v>32</v>
      </c>
      <c r="U82" s="46" t="s">
        <v>26</v>
      </c>
      <c r="V82" s="46" t="s">
        <v>27</v>
      </c>
      <c r="W82" s="46" t="s">
        <v>24</v>
      </c>
      <c r="X82" s="46" t="s">
        <v>28</v>
      </c>
      <c r="Y82" s="46" t="s">
        <v>25</v>
      </c>
      <c r="Z82" s="46" t="s">
        <v>29</v>
      </c>
      <c r="AB82" s="25" t="str">
        <f>UPPER(Form_Responses13[[#This Row],[NOMBRE SOCIO/A]])</f>
        <v>VICTOR BIGNON</v>
      </c>
    </row>
    <row r="83" spans="1:28" ht="13" x14ac:dyDescent="0.25">
      <c r="A83" s="2">
        <v>81</v>
      </c>
      <c r="B83" s="44">
        <v>45895.617592592593</v>
      </c>
      <c r="C83" s="45" t="s">
        <v>132</v>
      </c>
      <c r="D83" s="45" t="s">
        <v>342</v>
      </c>
      <c r="E83" s="43">
        <v>40</v>
      </c>
      <c r="F83" s="69" t="s">
        <v>74</v>
      </c>
      <c r="G83" s="46" t="s">
        <v>25</v>
      </c>
      <c r="H83" s="46" t="s">
        <v>32</v>
      </c>
      <c r="I83" s="46" t="s">
        <v>25</v>
      </c>
      <c r="J83" s="46" t="s">
        <v>33</v>
      </c>
      <c r="K83" s="46" t="s">
        <v>24</v>
      </c>
      <c r="L83" s="46" t="s">
        <v>28</v>
      </c>
      <c r="M83" s="46" t="s">
        <v>25</v>
      </c>
      <c r="N83" s="46" t="s">
        <v>32</v>
      </c>
      <c r="O83" s="46" t="s">
        <v>25</v>
      </c>
      <c r="P83" s="46" t="s">
        <v>34</v>
      </c>
      <c r="Q83" s="46" t="s">
        <v>24</v>
      </c>
      <c r="R83" s="46" t="s">
        <v>36</v>
      </c>
      <c r="S83" s="46" t="s">
        <v>26</v>
      </c>
      <c r="T83" s="46" t="s">
        <v>27</v>
      </c>
      <c r="U83" s="46" t="s">
        <v>26</v>
      </c>
      <c r="V83" s="46" t="s">
        <v>39</v>
      </c>
      <c r="W83" s="46" t="s">
        <v>26</v>
      </c>
      <c r="X83" s="46" t="s">
        <v>31</v>
      </c>
      <c r="Y83" s="46" t="s">
        <v>25</v>
      </c>
      <c r="Z83" s="46" t="s">
        <v>32</v>
      </c>
      <c r="AB83" s="25" t="str">
        <f>UPPER(Form_Responses13[[#This Row],[NOMBRE SOCIO/A]])</f>
        <v>KHAMILA CANIUPÁN ALCAYAGA</v>
      </c>
    </row>
    <row r="84" spans="1:28" ht="13" x14ac:dyDescent="0.25">
      <c r="A84" s="2">
        <v>82</v>
      </c>
      <c r="B84" s="41">
        <v>45896.561736111114</v>
      </c>
      <c r="C84" s="42" t="s">
        <v>173</v>
      </c>
      <c r="D84" s="42" t="s">
        <v>174</v>
      </c>
      <c r="E84" s="43">
        <v>40</v>
      </c>
      <c r="F84" s="69" t="s">
        <v>74</v>
      </c>
      <c r="G84" s="43" t="s">
        <v>26</v>
      </c>
      <c r="H84" s="43" t="s">
        <v>35</v>
      </c>
      <c r="I84" s="43" t="s">
        <v>25</v>
      </c>
      <c r="J84" s="43" t="s">
        <v>33</v>
      </c>
      <c r="K84" s="43" t="s">
        <v>26</v>
      </c>
      <c r="L84" s="43" t="s">
        <v>27</v>
      </c>
      <c r="M84" s="43" t="s">
        <v>24</v>
      </c>
      <c r="N84" s="43" t="s">
        <v>38</v>
      </c>
      <c r="O84" s="43" t="s">
        <v>25</v>
      </c>
      <c r="P84" s="43" t="s">
        <v>37</v>
      </c>
      <c r="Q84" s="43" t="s">
        <v>26</v>
      </c>
      <c r="R84" s="43" t="s">
        <v>27</v>
      </c>
      <c r="S84" s="43" t="s">
        <v>26</v>
      </c>
      <c r="T84" s="43" t="s">
        <v>31</v>
      </c>
      <c r="U84" s="43" t="s">
        <v>26</v>
      </c>
      <c r="V84" s="43" t="s">
        <v>27</v>
      </c>
      <c r="W84" s="43" t="s">
        <v>24</v>
      </c>
      <c r="X84" s="43" t="s">
        <v>36</v>
      </c>
      <c r="Y84" s="43" t="s">
        <v>24</v>
      </c>
      <c r="Z84" s="43" t="s">
        <v>36</v>
      </c>
      <c r="AB84" s="25" t="str">
        <f>UPPER(Form_Responses13[[#This Row],[NOMBRE SOCIO/A]])</f>
        <v>AARON PERALTA</v>
      </c>
    </row>
    <row r="85" spans="1:28" ht="13" x14ac:dyDescent="0.25">
      <c r="A85" s="2">
        <v>83</v>
      </c>
      <c r="B85" s="41">
        <v>45902.537881944445</v>
      </c>
      <c r="C85" s="42" t="s">
        <v>215</v>
      </c>
      <c r="D85" s="42" t="s">
        <v>370</v>
      </c>
      <c r="E85" s="43">
        <v>40</v>
      </c>
      <c r="F85" s="69" t="s">
        <v>74</v>
      </c>
      <c r="G85" s="43" t="s">
        <v>25</v>
      </c>
      <c r="H85" s="43" t="s">
        <v>34</v>
      </c>
      <c r="I85" s="43" t="s">
        <v>25</v>
      </c>
      <c r="J85" s="43" t="s">
        <v>32</v>
      </c>
      <c r="K85" s="43" t="s">
        <v>24</v>
      </c>
      <c r="L85" s="43" t="s">
        <v>36</v>
      </c>
      <c r="M85" s="43" t="s">
        <v>25</v>
      </c>
      <c r="N85" s="43" t="s">
        <v>34</v>
      </c>
      <c r="O85" s="43" t="s">
        <v>25</v>
      </c>
      <c r="P85" s="43" t="s">
        <v>34</v>
      </c>
      <c r="Q85" s="43" t="s">
        <v>24</v>
      </c>
      <c r="R85" s="43" t="s">
        <v>36</v>
      </c>
      <c r="S85" s="43" t="s">
        <v>26</v>
      </c>
      <c r="T85" s="43" t="s">
        <v>33</v>
      </c>
      <c r="U85" s="43" t="s">
        <v>26</v>
      </c>
      <c r="V85" s="43" t="s">
        <v>33</v>
      </c>
      <c r="W85" s="43" t="s">
        <v>26</v>
      </c>
      <c r="X85" s="43" t="s">
        <v>29</v>
      </c>
      <c r="Y85" s="43" t="s">
        <v>25</v>
      </c>
      <c r="Z85" s="43" t="s">
        <v>29</v>
      </c>
      <c r="AB85" s="25" t="str">
        <f>UPPER(Form_Responses13[[#This Row],[NOMBRE SOCIO/A]])</f>
        <v>YOSELYN HENKEL</v>
      </c>
    </row>
    <row r="86" spans="1:28" ht="13" x14ac:dyDescent="0.25">
      <c r="A86" s="2">
        <v>84</v>
      </c>
      <c r="B86" s="44">
        <v>45902.569224537037</v>
      </c>
      <c r="C86" s="45" t="s">
        <v>222</v>
      </c>
      <c r="D86" s="45" t="s">
        <v>373</v>
      </c>
      <c r="E86" s="43">
        <v>40</v>
      </c>
      <c r="F86" s="69" t="s">
        <v>74</v>
      </c>
      <c r="G86" s="46" t="s">
        <v>25</v>
      </c>
      <c r="H86" s="46" t="s">
        <v>29</v>
      </c>
      <c r="I86" s="46" t="s">
        <v>25</v>
      </c>
      <c r="J86" s="46" t="s">
        <v>33</v>
      </c>
      <c r="K86" s="46" t="s">
        <v>25</v>
      </c>
      <c r="L86" s="46" t="s">
        <v>32</v>
      </c>
      <c r="M86" s="46" t="s">
        <v>25</v>
      </c>
      <c r="N86" s="46" t="s">
        <v>34</v>
      </c>
      <c r="O86" s="46" t="s">
        <v>25</v>
      </c>
      <c r="P86" s="46" t="s">
        <v>34</v>
      </c>
      <c r="Q86" s="46" t="s">
        <v>24</v>
      </c>
      <c r="R86" s="46" t="s">
        <v>36</v>
      </c>
      <c r="S86" s="46" t="s">
        <v>26</v>
      </c>
      <c r="T86" s="46" t="s">
        <v>31</v>
      </c>
      <c r="U86" s="46" t="s">
        <v>24</v>
      </c>
      <c r="V86" s="46" t="s">
        <v>38</v>
      </c>
      <c r="W86" s="46" t="s">
        <v>24</v>
      </c>
      <c r="X86" s="46" t="s">
        <v>38</v>
      </c>
      <c r="Y86" s="46" t="s">
        <v>24</v>
      </c>
      <c r="Z86" s="46" t="s">
        <v>38</v>
      </c>
      <c r="AB86" s="25" t="str">
        <f>UPPER(Form_Responses13[[#This Row],[NOMBRE SOCIO/A]])</f>
        <v>CARLOS GERMAN MIRETTI TEJO</v>
      </c>
    </row>
    <row r="87" spans="1:28" ht="13" x14ac:dyDescent="0.25">
      <c r="A87" s="2">
        <v>85</v>
      </c>
      <c r="B87" s="41">
        <v>45902.676226851851</v>
      </c>
      <c r="C87" s="42" t="s">
        <v>245</v>
      </c>
      <c r="D87" s="42" t="s">
        <v>381</v>
      </c>
      <c r="E87" s="43">
        <v>40</v>
      </c>
      <c r="F87" s="69" t="s">
        <v>74</v>
      </c>
      <c r="G87" s="43" t="s">
        <v>25</v>
      </c>
      <c r="H87" s="43" t="s">
        <v>29</v>
      </c>
      <c r="I87" s="43" t="s">
        <v>25</v>
      </c>
      <c r="J87" s="43" t="s">
        <v>34</v>
      </c>
      <c r="K87" s="43" t="s">
        <v>25</v>
      </c>
      <c r="L87" s="43" t="s">
        <v>29</v>
      </c>
      <c r="M87" s="43" t="s">
        <v>24</v>
      </c>
      <c r="N87" s="43" t="s">
        <v>38</v>
      </c>
      <c r="O87" s="43" t="s">
        <v>25</v>
      </c>
      <c r="P87" s="43" t="s">
        <v>44</v>
      </c>
      <c r="Q87" s="43" t="s">
        <v>24</v>
      </c>
      <c r="R87" s="43" t="s">
        <v>36</v>
      </c>
      <c r="S87" s="43" t="s">
        <v>26</v>
      </c>
      <c r="T87" s="43" t="s">
        <v>31</v>
      </c>
      <c r="U87" s="43" t="s">
        <v>24</v>
      </c>
      <c r="V87" s="43" t="s">
        <v>36</v>
      </c>
      <c r="W87" s="43" t="s">
        <v>26</v>
      </c>
      <c r="X87" s="43" t="s">
        <v>31</v>
      </c>
      <c r="Y87" s="43" t="s">
        <v>25</v>
      </c>
      <c r="Z87" s="43" t="s">
        <v>29</v>
      </c>
      <c r="AB87" s="25" t="str">
        <f>UPPER(Form_Responses13[[#This Row],[NOMBRE SOCIO/A]])</f>
        <v>CAROLYNE VENEGAS TOLEDO</v>
      </c>
    </row>
    <row r="88" spans="1:28" ht="13" x14ac:dyDescent="0.25">
      <c r="A88" s="2">
        <v>86</v>
      </c>
      <c r="B88" s="41">
        <v>45902.472754629627</v>
      </c>
      <c r="C88" s="42" t="s">
        <v>199</v>
      </c>
      <c r="D88" s="42" t="s">
        <v>364</v>
      </c>
      <c r="E88" s="43">
        <v>30</v>
      </c>
      <c r="F88" s="69" t="s">
        <v>74</v>
      </c>
      <c r="G88" s="43" t="s">
        <v>24</v>
      </c>
      <c r="H88" s="43" t="s">
        <v>36</v>
      </c>
      <c r="I88" s="43" t="s">
        <v>25</v>
      </c>
      <c r="J88" s="43" t="s">
        <v>32</v>
      </c>
      <c r="K88" s="43" t="s">
        <v>26</v>
      </c>
      <c r="L88" s="43" t="s">
        <v>27</v>
      </c>
      <c r="M88" s="43" t="s">
        <v>25</v>
      </c>
      <c r="N88" s="43" t="s">
        <v>33</v>
      </c>
      <c r="O88" s="43" t="s">
        <v>24</v>
      </c>
      <c r="P88" s="43" t="s">
        <v>36</v>
      </c>
      <c r="Q88" s="43" t="s">
        <v>26</v>
      </c>
      <c r="R88" s="43" t="s">
        <v>27</v>
      </c>
      <c r="S88" s="43" t="s">
        <v>26</v>
      </c>
      <c r="T88" s="43" t="s">
        <v>30</v>
      </c>
      <c r="U88" s="43" t="s">
        <v>26</v>
      </c>
      <c r="V88" s="43" t="s">
        <v>27</v>
      </c>
      <c r="W88" s="43" t="s">
        <v>25</v>
      </c>
      <c r="X88" s="43" t="s">
        <v>32</v>
      </c>
      <c r="Y88" s="43" t="s">
        <v>25</v>
      </c>
      <c r="Z88" s="43" t="s">
        <v>32</v>
      </c>
      <c r="AB88" s="25" t="str">
        <f>UPPER(Form_Responses13[[#This Row],[NOMBRE SOCIO/A]])</f>
        <v>FRANCISCO FERNANDEZ R</v>
      </c>
    </row>
    <row r="89" spans="1:28" ht="13" x14ac:dyDescent="0.25">
      <c r="A89" s="2">
        <v>87</v>
      </c>
      <c r="B89" s="41">
        <v>45904.44635416667</v>
      </c>
      <c r="C89" s="42" t="s">
        <v>278</v>
      </c>
      <c r="D89" s="42" t="s">
        <v>391</v>
      </c>
      <c r="E89" s="43">
        <v>30</v>
      </c>
      <c r="F89" s="69" t="s">
        <v>74</v>
      </c>
      <c r="G89" s="43" t="s">
        <v>24</v>
      </c>
      <c r="H89" s="43" t="s">
        <v>36</v>
      </c>
      <c r="I89" s="43" t="s">
        <v>25</v>
      </c>
      <c r="J89" s="43" t="s">
        <v>34</v>
      </c>
      <c r="K89" s="43" t="s">
        <v>25</v>
      </c>
      <c r="L89" s="43" t="s">
        <v>29</v>
      </c>
      <c r="M89" s="43" t="s">
        <v>24</v>
      </c>
      <c r="N89" s="43" t="s">
        <v>36</v>
      </c>
      <c r="O89" s="43" t="s">
        <v>24</v>
      </c>
      <c r="P89" s="43" t="s">
        <v>28</v>
      </c>
      <c r="Q89" s="43" t="s">
        <v>26</v>
      </c>
      <c r="R89" s="43" t="s">
        <v>31</v>
      </c>
      <c r="S89" s="43" t="s">
        <v>25</v>
      </c>
      <c r="T89" s="43" t="s">
        <v>29</v>
      </c>
      <c r="U89" s="43" t="s">
        <v>26</v>
      </c>
      <c r="V89" s="43" t="s">
        <v>39</v>
      </c>
      <c r="W89" s="43" t="s">
        <v>24</v>
      </c>
      <c r="X89" s="43" t="s">
        <v>28</v>
      </c>
      <c r="Y89" s="43" t="s">
        <v>25</v>
      </c>
      <c r="Z89" s="43" t="s">
        <v>29</v>
      </c>
      <c r="AB89" s="25" t="str">
        <f>UPPER(Form_Responses13[[#This Row],[NOMBRE SOCIO/A]])</f>
        <v>MITZI TEIJEIRO ROJAS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Puntajes</vt:lpstr>
      <vt:lpstr>Ganadores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Club Transelec</dc:creator>
  <cp:lastModifiedBy>Club Arauco Santiago</cp:lastModifiedBy>
  <dcterms:created xsi:type="dcterms:W3CDTF">2025-06-11T21:11:51Z</dcterms:created>
  <dcterms:modified xsi:type="dcterms:W3CDTF">2025-09-11T20:40:11Z</dcterms:modified>
</cp:coreProperties>
</file>